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360" yWindow="300" windowWidth="14880" windowHeight="7815" tabRatio="822" activeTab="4"/>
  </bookViews>
  <sheets>
    <sheet name="INSTRUCCIONES" sheetId="49" r:id="rId1"/>
    <sheet name="FEDERACION" sheetId="37" r:id="rId2"/>
    <sheet name="Taolu_ABSOLUTO" sheetId="38" r:id="rId3"/>
    <sheet name="Taolu_JUNIOR" sheetId="15" r:id="rId4"/>
    <sheet name="Sanda_ABSOLUTO" sheetId="31" r:id="rId5"/>
    <sheet name="Qingda_ABSOLUTO" sheetId="43" r:id="rId6"/>
    <sheet name="Qingda_JUNIOR" sheetId="44" r:id="rId7"/>
  </sheets>
  <externalReferences>
    <externalReference r:id="rId8"/>
  </externalReferences>
  <definedNames>
    <definedName name="ANOS">#REF!</definedName>
    <definedName name="_xlnm.Print_Area" localSheetId="1">FEDERACION!$A$1:$K$39</definedName>
    <definedName name="_xlnm.Print_Area" localSheetId="5">Qingda_ABSOLUTO!$A$1:$J$38</definedName>
    <definedName name="_xlnm.Print_Area" localSheetId="6">Qingda_JUNIOR!$A$1:$J$38</definedName>
    <definedName name="_xlnm.Print_Area" localSheetId="4">Sanda_ABSOLUTO!$A$1:$J$38</definedName>
    <definedName name="_xlnm.Print_Area" localSheetId="2">Taolu_ABSOLUTO!$A$1:$T$44</definedName>
    <definedName name="_xlnm.Print_Area" localSheetId="3">Taolu_JUNIOR!$A$1:$N$41</definedName>
    <definedName name="CAT_ARBITRO">[1]AUX!$A$2:$A$3</definedName>
    <definedName name="DIAS">#REF!</definedName>
    <definedName name="EQUIPOS">#REF!</definedName>
    <definedName name="FED_AUTONOMICA">#REF!</definedName>
    <definedName name="INFANTIL">#REF!</definedName>
    <definedName name="JUNIOR">#REF!</definedName>
    <definedName name="MESES">#REF!</definedName>
    <definedName name="SENIOR">#REF!</definedName>
    <definedName name="SEXO">#REF!</definedName>
    <definedName name="_xlnm.Print_Titles" localSheetId="5">Qingda_ABSOLUTO!$1:$7</definedName>
    <definedName name="_xlnm.Print_Titles" localSheetId="6">Qingda_JUNIOR!$1:$7</definedName>
    <definedName name="_xlnm.Print_Titles" localSheetId="4">Sanda_ABSOLUTO!$1:$7</definedName>
    <definedName name="_xlnm.Print_Titles" localSheetId="2">Taolu_ABSOLUTO!$1:$7</definedName>
    <definedName name="_xlnm.Print_Titles" localSheetId="3">Taolu_JUNIOR!$1:$7</definedName>
  </definedNames>
  <calcPr calcId="125725" concurrentCalc="0"/>
</workbook>
</file>

<file path=xl/calcChain.xml><?xml version="1.0" encoding="utf-8"?>
<calcChain xmlns="http://schemas.openxmlformats.org/spreadsheetml/2006/main">
  <c r="O8" i="44"/>
  <c r="O9"/>
  <c r="Q9"/>
  <c r="S9"/>
  <c r="O10"/>
  <c r="Q10"/>
  <c r="S10"/>
  <c r="O11"/>
  <c r="Q11"/>
  <c r="S11"/>
  <c r="O12"/>
  <c r="Q12"/>
  <c r="S12"/>
  <c r="O13"/>
  <c r="Q13"/>
  <c r="S13"/>
  <c r="O14"/>
  <c r="Q14"/>
  <c r="S14"/>
  <c r="O15"/>
  <c r="Q15"/>
  <c r="S15"/>
  <c r="O16"/>
  <c r="Q16"/>
  <c r="S16"/>
  <c r="O17"/>
  <c r="Q17"/>
  <c r="S17"/>
  <c r="O18"/>
  <c r="Q18"/>
  <c r="S18"/>
  <c r="O19"/>
  <c r="Q19"/>
  <c r="S19"/>
  <c r="O20"/>
  <c r="Q20"/>
  <c r="S20"/>
  <c r="O21"/>
  <c r="Q21"/>
  <c r="S21"/>
  <c r="O22"/>
  <c r="Q22"/>
  <c r="S22"/>
  <c r="O23"/>
  <c r="Q23"/>
  <c r="S23"/>
  <c r="O24"/>
  <c r="Q24"/>
  <c r="S24"/>
  <c r="O25"/>
  <c r="Q25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O8" i="43"/>
  <c r="O9"/>
  <c r="Q9"/>
  <c r="S9"/>
  <c r="O10"/>
  <c r="Q10"/>
  <c r="S10"/>
  <c r="O11"/>
  <c r="Q11"/>
  <c r="S11"/>
  <c r="O12"/>
  <c r="Q12"/>
  <c r="S12"/>
  <c r="O13"/>
  <c r="Q13"/>
  <c r="S13"/>
  <c r="O14"/>
  <c r="Q14"/>
  <c r="S14"/>
  <c r="O15"/>
  <c r="Q15"/>
  <c r="S15"/>
  <c r="O16"/>
  <c r="Q16"/>
  <c r="S16"/>
  <c r="O17"/>
  <c r="Q17"/>
  <c r="S17"/>
  <c r="O18"/>
  <c r="Q18"/>
  <c r="S18"/>
  <c r="O19"/>
  <c r="Q19"/>
  <c r="S19"/>
  <c r="O20"/>
  <c r="Q20"/>
  <c r="S20"/>
  <c r="O21"/>
  <c r="Q21"/>
  <c r="S21"/>
  <c r="O22"/>
  <c r="Q22"/>
  <c r="S22"/>
  <c r="O23"/>
  <c r="Q23"/>
  <c r="S23"/>
  <c r="O24"/>
  <c r="Q24"/>
  <c r="S24"/>
  <c r="O25"/>
  <c r="Q25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9" i="31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X9" i="15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AQ27" i="38"/>
  <c r="AP27"/>
  <c r="AO27"/>
  <c r="AN27"/>
  <c r="AM27"/>
  <c r="AL27"/>
  <c r="AK27"/>
  <c r="AJ27"/>
  <c r="AI27"/>
  <c r="AH27"/>
  <c r="AR27"/>
  <c r="Z27"/>
  <c r="AQ26"/>
  <c r="AP26"/>
  <c r="AO26"/>
  <c r="AN26"/>
  <c r="AM26"/>
  <c r="AL26"/>
  <c r="AK26"/>
  <c r="AJ26"/>
  <c r="AI26"/>
  <c r="AH26"/>
  <c r="AR26"/>
  <c r="Z26"/>
  <c r="AQ25"/>
  <c r="AP25"/>
  <c r="AO25"/>
  <c r="AN25"/>
  <c r="AM25"/>
  <c r="AL25"/>
  <c r="AK25"/>
  <c r="AJ25"/>
  <c r="AI25"/>
  <c r="AH25"/>
  <c r="AR25"/>
  <c r="Z25"/>
  <c r="AQ24"/>
  <c r="AP24"/>
  <c r="AO24"/>
  <c r="AN24"/>
  <c r="AM24"/>
  <c r="AL24"/>
  <c r="AK24"/>
  <c r="AJ24"/>
  <c r="AI24"/>
  <c r="AH24"/>
  <c r="AR24"/>
  <c r="Z24"/>
  <c r="AQ23"/>
  <c r="AP23"/>
  <c r="AO23"/>
  <c r="AN23"/>
  <c r="AM23"/>
  <c r="AL23"/>
  <c r="AK23"/>
  <c r="AJ23"/>
  <c r="AI23"/>
  <c r="AH23"/>
  <c r="AR23"/>
  <c r="Z23"/>
  <c r="AQ22"/>
  <c r="AP22"/>
  <c r="AO22"/>
  <c r="AN22"/>
  <c r="AM22"/>
  <c r="AL22"/>
  <c r="AK22"/>
  <c r="AJ22"/>
  <c r="AI22"/>
  <c r="AH22"/>
  <c r="AR22"/>
  <c r="Z22"/>
  <c r="AQ21"/>
  <c r="AP21"/>
  <c r="AO21"/>
  <c r="AN21"/>
  <c r="AM21"/>
  <c r="AL21"/>
  <c r="AK21"/>
  <c r="AJ21"/>
  <c r="AI21"/>
  <c r="AH21"/>
  <c r="AR21"/>
  <c r="Z21"/>
  <c r="AQ20"/>
  <c r="AP20"/>
  <c r="AO20"/>
  <c r="AN20"/>
  <c r="AM20"/>
  <c r="AL20"/>
  <c r="AK20"/>
  <c r="AJ20"/>
  <c r="AI20"/>
  <c r="AH20"/>
  <c r="AR20"/>
  <c r="Z20"/>
  <c r="AQ19"/>
  <c r="AP19"/>
  <c r="AO19"/>
  <c r="AN19"/>
  <c r="AM19"/>
  <c r="AL19"/>
  <c r="AK19"/>
  <c r="AJ19"/>
  <c r="AI19"/>
  <c r="AH19"/>
  <c r="AR19"/>
  <c r="Z19"/>
  <c r="AQ18"/>
  <c r="AP18"/>
  <c r="AO18"/>
  <c r="AN18"/>
  <c r="AM18"/>
  <c r="AL18"/>
  <c r="AK18"/>
  <c r="AJ18"/>
  <c r="AI18"/>
  <c r="AH18"/>
  <c r="AR18"/>
  <c r="Z18"/>
  <c r="AQ17"/>
  <c r="AP17"/>
  <c r="AO17"/>
  <c r="AN17"/>
  <c r="AM17"/>
  <c r="AL17"/>
  <c r="AK17"/>
  <c r="AJ17"/>
  <c r="AI17"/>
  <c r="AH17"/>
  <c r="AR17"/>
  <c r="Z17"/>
  <c r="AQ16"/>
  <c r="AP16"/>
  <c r="AO16"/>
  <c r="AN16"/>
  <c r="AM16"/>
  <c r="AL16"/>
  <c r="AK16"/>
  <c r="AJ16"/>
  <c r="AI16"/>
  <c r="AH16"/>
  <c r="AR16"/>
  <c r="Z16"/>
  <c r="AQ15"/>
  <c r="AP15"/>
  <c r="AO15"/>
  <c r="AN15"/>
  <c r="AM15"/>
  <c r="AL15"/>
  <c r="AK15"/>
  <c r="AJ15"/>
  <c r="AI15"/>
  <c r="AH15"/>
  <c r="AR15"/>
  <c r="Z15"/>
  <c r="AQ14"/>
  <c r="AP14"/>
  <c r="AO14"/>
  <c r="AN14"/>
  <c r="AM14"/>
  <c r="AL14"/>
  <c r="AK14"/>
  <c r="AJ14"/>
  <c r="AI14"/>
  <c r="AH14"/>
  <c r="AR14"/>
  <c r="Z14"/>
  <c r="AQ13"/>
  <c r="AP13"/>
  <c r="AO13"/>
  <c r="AN13"/>
  <c r="AM13"/>
  <c r="AL13"/>
  <c r="AK13"/>
  <c r="AJ13"/>
  <c r="AI13"/>
  <c r="AH13"/>
  <c r="AR13"/>
  <c r="Z13"/>
  <c r="AQ12"/>
  <c r="AP12"/>
  <c r="AO12"/>
  <c r="AN12"/>
  <c r="AM12"/>
  <c r="AL12"/>
  <c r="AK12"/>
  <c r="AJ12"/>
  <c r="AI12"/>
  <c r="AH12"/>
  <c r="AR12"/>
  <c r="Z12"/>
  <c r="AQ11"/>
  <c r="AP11"/>
  <c r="AO11"/>
  <c r="AN11"/>
  <c r="AM11"/>
  <c r="AL11"/>
  <c r="AK11"/>
  <c r="AJ11"/>
  <c r="AI11"/>
  <c r="AH11"/>
  <c r="AR11"/>
  <c r="Z11"/>
  <c r="AQ10"/>
  <c r="AP10"/>
  <c r="AO10"/>
  <c r="AN10"/>
  <c r="AM10"/>
  <c r="AL10"/>
  <c r="AK10"/>
  <c r="AJ10"/>
  <c r="AI10"/>
  <c r="AH10"/>
  <c r="AR10"/>
  <c r="Z10"/>
  <c r="AQ9"/>
  <c r="AP9"/>
  <c r="AO9"/>
  <c r="AN9"/>
  <c r="AM9"/>
  <c r="AL9"/>
  <c r="AK9"/>
  <c r="AJ9"/>
  <c r="AI9"/>
  <c r="AH9"/>
  <c r="AR9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Z9"/>
  <c r="AQ8"/>
  <c r="AP8"/>
  <c r="AO8"/>
  <c r="AN8"/>
  <c r="AM8"/>
  <c r="AL8"/>
  <c r="AK8"/>
  <c r="AJ8"/>
  <c r="AI8"/>
  <c r="AH8"/>
  <c r="AR8"/>
  <c r="Z8"/>
  <c r="O9" i="31"/>
  <c r="O10"/>
  <c r="O11"/>
  <c r="O12"/>
  <c r="O13"/>
  <c r="O14"/>
  <c r="O15"/>
  <c r="O16"/>
  <c r="O17"/>
  <c r="O18"/>
  <c r="O19"/>
  <c r="O20"/>
  <c r="O21"/>
  <c r="O22"/>
  <c r="O23"/>
  <c r="O24"/>
  <c r="O25"/>
  <c r="O8"/>
  <c r="Q9"/>
  <c r="Q10"/>
  <c r="Q11"/>
  <c r="Q12"/>
  <c r="Q13"/>
  <c r="Q14"/>
  <c r="Q15"/>
  <c r="Q16"/>
  <c r="Q17"/>
  <c r="Q18"/>
  <c r="Q19"/>
  <c r="Q20"/>
  <c r="Q21"/>
  <c r="Q22"/>
  <c r="Q23"/>
  <c r="Q24"/>
  <c r="Q25"/>
  <c r="T9" i="15"/>
  <c r="T10"/>
  <c r="T11"/>
  <c r="T12"/>
  <c r="T13"/>
  <c r="T14"/>
  <c r="T15"/>
  <c r="T16"/>
  <c r="T17"/>
  <c r="T18"/>
  <c r="T19"/>
  <c r="T20"/>
  <c r="V9"/>
  <c r="V10"/>
  <c r="V11"/>
  <c r="V12"/>
  <c r="V13"/>
  <c r="V14"/>
  <c r="V15"/>
  <c r="V16"/>
  <c r="V17"/>
  <c r="V18"/>
  <c r="V19"/>
  <c r="V20"/>
  <c r="T8"/>
</calcChain>
</file>

<file path=xl/sharedStrings.xml><?xml version="1.0" encoding="utf-8"?>
<sst xmlns="http://schemas.openxmlformats.org/spreadsheetml/2006/main" count="517" uniqueCount="181">
  <si>
    <t>NOMBRE</t>
  </si>
  <si>
    <t>SEXO</t>
  </si>
  <si>
    <t>CHANGQUAN</t>
  </si>
  <si>
    <t>NANQUAN</t>
  </si>
  <si>
    <t>JIANSHU</t>
  </si>
  <si>
    <t>DAOSHU</t>
  </si>
  <si>
    <t>QIANSHU</t>
  </si>
  <si>
    <t>GUNSHU</t>
  </si>
  <si>
    <t>NANDAO</t>
  </si>
  <si>
    <t>NANGUN</t>
  </si>
  <si>
    <t>TAIJIQUAN</t>
  </si>
  <si>
    <t>TAIJIJIAN</t>
  </si>
  <si>
    <t>DATOS DE LA FEDERACIÓN AUTONÓMICA</t>
  </si>
  <si>
    <t>INSCRIPCIÓN QINGDA CATEGORÍA JUNIOR</t>
  </si>
  <si>
    <t>A: ABSOLUTO</t>
  </si>
  <si>
    <t>B: JUNIOR</t>
  </si>
  <si>
    <t>C: CADETE</t>
  </si>
  <si>
    <t>D: INFANTIL</t>
  </si>
  <si>
    <t>NO CATEGORÍA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</si>
  <si>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</si>
  <si>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</si>
  <si>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</si>
  <si>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</si>
  <si>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</si>
  <si>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</si>
  <si>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</si>
  <si>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</si>
  <si>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</si>
  <si>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</si>
  <si>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</si>
  <si>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</si>
  <si>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DUILIAN
MANO VACÍA</t>
  </si>
  <si>
    <t>DUILIAN
ARMAS</t>
  </si>
  <si>
    <t>FEDERACIÓN AUTONÓMICA</t>
  </si>
  <si>
    <t>Andalucía</t>
  </si>
  <si>
    <t>Aragón</t>
  </si>
  <si>
    <t>Canarias</t>
  </si>
  <si>
    <t>Cantabria</t>
  </si>
  <si>
    <t>Castilla - La Mancha</t>
  </si>
  <si>
    <t>Castilla y León</t>
  </si>
  <si>
    <t>Cataluña</t>
  </si>
  <si>
    <t>Ciudad Autónoma de Ceuta</t>
  </si>
  <si>
    <t>Ciudad Autónoma de Melilla</t>
  </si>
  <si>
    <t>Comunidad de Madrid</t>
  </si>
  <si>
    <t>Comunidad Valenciana</t>
  </si>
  <si>
    <t>Extremadura</t>
  </si>
  <si>
    <t>Galicia</t>
  </si>
  <si>
    <t>Islas Baleares</t>
  </si>
  <si>
    <t>La Rioja</t>
  </si>
  <si>
    <t>Navarra</t>
  </si>
  <si>
    <t>País Vasco</t>
  </si>
  <si>
    <t>Principado de Asturias</t>
  </si>
  <si>
    <t>Región de Murcia</t>
  </si>
  <si>
    <t>MODALIDADES INDIVIDUALES</t>
  </si>
  <si>
    <t>DUILIAN</t>
  </si>
  <si>
    <t>X</t>
  </si>
  <si>
    <t>masculino</t>
  </si>
  <si>
    <t>femenino</t>
  </si>
  <si>
    <t>Equipo 01</t>
  </si>
  <si>
    <t>Equipo 02</t>
  </si>
  <si>
    <t>Equipo 03</t>
  </si>
  <si>
    <t>Equipo 04</t>
  </si>
  <si>
    <t>Equipo 05</t>
  </si>
  <si>
    <t>Equipo 06</t>
  </si>
  <si>
    <t>Equipo 07</t>
  </si>
  <si>
    <t>Equipo 08</t>
  </si>
  <si>
    <t>Equipo 09</t>
  </si>
  <si>
    <t>Equipo 10</t>
  </si>
  <si>
    <t>Equipo 11</t>
  </si>
  <si>
    <t>Equipo 12</t>
  </si>
  <si>
    <t>Equipo 13</t>
  </si>
  <si>
    <t>Equipo 14</t>
  </si>
  <si>
    <t>Equipo 15</t>
  </si>
  <si>
    <t>INSCRIPCIÓN MODALIDADES "B" JUNIOR (segundas rutinas internacionales o libres sin nandu)</t>
  </si>
  <si>
    <t>55 - 60</t>
  </si>
  <si>
    <t>60 - 65</t>
  </si>
  <si>
    <t>70 - 75</t>
  </si>
  <si>
    <t>65 - 70</t>
  </si>
  <si>
    <t>75 - 80</t>
  </si>
  <si>
    <t>80 - 85</t>
  </si>
  <si>
    <t>85 - 90</t>
  </si>
  <si>
    <t>ARMA CORTA NORTE</t>
  </si>
  <si>
    <t>ARMA CORTA SUR</t>
  </si>
  <si>
    <t>ARMA LARGA NORTE</t>
  </si>
  <si>
    <t>ARMA LARGA SUR</t>
  </si>
  <si>
    <t>MODALIDADES</t>
  </si>
  <si>
    <t>Autonomía</t>
  </si>
  <si>
    <t>E-mail:</t>
  </si>
  <si>
    <t>Teléfono:</t>
  </si>
  <si>
    <t>Delegado:</t>
  </si>
  <si>
    <t>Director del Equipo:</t>
  </si>
  <si>
    <t>Entrenador:</t>
  </si>
  <si>
    <t>Jueces Sanda:</t>
  </si>
  <si>
    <t>Jueces Taolu Moderno:</t>
  </si>
  <si>
    <t>NÚMERO C.N.R.</t>
  </si>
  <si>
    <t>APELLIDO 1</t>
  </si>
  <si>
    <t>APELLIDO 2</t>
  </si>
  <si>
    <t>CATEGORIA</t>
  </si>
  <si>
    <t>Hombre</t>
  </si>
  <si>
    <t>Mujer</t>
  </si>
  <si>
    <t>ABSOLUTO</t>
  </si>
  <si>
    <t>JUNIOR</t>
  </si>
  <si>
    <t>FEDERACION</t>
  </si>
  <si>
    <t>JU-FAUTO-01</t>
  </si>
  <si>
    <t>JU-FAUTO-02</t>
  </si>
  <si>
    <t>JU-FAUTO-03</t>
  </si>
  <si>
    <t>JU-FAUTO-04</t>
  </si>
  <si>
    <t>JU-FAUTO-05</t>
  </si>
  <si>
    <t>JU-FAUTO-06</t>
  </si>
  <si>
    <t>JU-FAUTO-07</t>
  </si>
  <si>
    <t>JU-FAUTO-08</t>
  </si>
  <si>
    <t>JU-FAUTO-09</t>
  </si>
  <si>
    <t>JU-FAUTO-10</t>
  </si>
  <si>
    <t>JU-FAUTO-11</t>
  </si>
  <si>
    <t>JU-FAUTO-12</t>
  </si>
  <si>
    <t>JU-FAUTO-13</t>
  </si>
  <si>
    <t>JU-FAUTO-14</t>
  </si>
  <si>
    <t>JU-FAUTO-15</t>
  </si>
  <si>
    <t>JU-FAUTO-16</t>
  </si>
  <si>
    <t>JU-FAUTO-17</t>
  </si>
  <si>
    <t>JU-FAUTO-18</t>
  </si>
  <si>
    <t>JU-FAUTO-19</t>
  </si>
  <si>
    <t>PESO</t>
  </si>
  <si>
    <t xml:space="preserve"> + 90</t>
  </si>
  <si>
    <t>INSCRIPCIÓN MODALIDADES "A" ABSOLUTO (rutinas internacionales o libres)</t>
  </si>
  <si>
    <t>INSCRIPCIÓN SANDA CATEGORÍA ABSOLUTO</t>
  </si>
  <si>
    <t>INSCRIPCIÓN QINGDA CATEGORÍA ABSOLUTO</t>
  </si>
  <si>
    <t>Federación Autonómica:</t>
  </si>
  <si>
    <t>Jueces Taolu Tradicional:</t>
  </si>
  <si>
    <t>REAL FEDERACION ESPAÑOLA DE JUDO Y DD.AA.</t>
  </si>
  <si>
    <t>Información sobre los datos a cumplimentar:</t>
  </si>
  <si>
    <t>Número C.N.R:</t>
  </si>
  <si>
    <t>Número de código nacional de la RFEJYDA asignado a cada persona.</t>
  </si>
  <si>
    <t>Nombre:</t>
  </si>
  <si>
    <t>Apelllido 1:</t>
  </si>
  <si>
    <t>Apellido 2:</t>
  </si>
  <si>
    <t>Peso:</t>
  </si>
  <si>
    <t>Sexo:</t>
  </si>
  <si>
    <t>Desplegable (hombre / mujer)</t>
  </si>
  <si>
    <t>Categoría:</t>
  </si>
  <si>
    <t>Federación:</t>
  </si>
  <si>
    <t>Desplegable con el código asignado a cada Autonomía.</t>
  </si>
  <si>
    <t>Los códigos asignados son los siguientes:</t>
  </si>
  <si>
    <t>FED. ANDALUZA DE JUDO</t>
  </si>
  <si>
    <t>FED. ARAGONESA DE JUDO</t>
  </si>
  <si>
    <t>FED. ASTURIANA DE JUDO</t>
  </si>
  <si>
    <t>FED. BALEAR DE JUDO</t>
  </si>
  <si>
    <t>FED. CANARIA DE JUDO</t>
  </si>
  <si>
    <t>FED. CANTABRA DE JUDO</t>
  </si>
  <si>
    <t>FED. CASTILLA LEON DE JUDO</t>
  </si>
  <si>
    <t>FED. CASTILLA LA MANCHA DE JUDO</t>
  </si>
  <si>
    <t>FED. CATALANA DE JUDO</t>
  </si>
  <si>
    <t>FED. EXTREMEÑA DE JUDO</t>
  </si>
  <si>
    <t>FED. GALLEGA DE JUDO</t>
  </si>
  <si>
    <t>FED. MADRILEÑA DE JUDO</t>
  </si>
  <si>
    <t>FED. MURCIANA DE JUDO</t>
  </si>
  <si>
    <t>FED. NAVARRA DE JUDO</t>
  </si>
  <si>
    <t>FED. RIOJANA DE JUDO</t>
  </si>
  <si>
    <t>FED. VALENCIANA DE JUDO</t>
  </si>
  <si>
    <t>FED. VASCA DE JUDO</t>
  </si>
  <si>
    <t>FED. CEUTI DE JUDO</t>
  </si>
  <si>
    <t>FED. MELILLENSE DE JUDO</t>
  </si>
  <si>
    <t>Los Técnicos, Deportistas, Arbitros y Entidades Federadas a las que pertenecen estos, están afiliados</t>
  </si>
  <si>
    <t>a los óganos Oficiales  de la RFEJYDA, a través de esta Federación Autonómica,  asegurados y  el</t>
  </si>
  <si>
    <t>conjunto de  la expedición  y cada  uno de sus  componentes en particular, tiene  en regla  toda la</t>
  </si>
  <si>
    <t>documentación prevista en la reglamentación vigente y, naturalmente, todos  conocen y  aceptan  la</t>
  </si>
  <si>
    <t>Normativa existente.</t>
  </si>
  <si>
    <t>La Inscripción se cumplimentará en mayúsculas y se remitirá en el mismo formato (excel)</t>
  </si>
  <si>
    <t>Todos los datos que se solicitan son obligatorios. La falta de cualquier dato en la inscripción puede ser</t>
  </si>
  <si>
    <t>motivo de anulación.</t>
  </si>
  <si>
    <t>Desplegable con todas las categorías de peso para Sanda y Qingda</t>
  </si>
  <si>
    <t>Desplegable con las categorías Absoluto y Junior</t>
  </si>
  <si>
    <t>Modalides Taolu:</t>
  </si>
  <si>
    <t>convocatoria.</t>
  </si>
  <si>
    <t>Desplegable para marcar en la modalidad/es que corresponda.</t>
  </si>
  <si>
    <t>La edad, grado, tiempos y requisitos de los participantes, son las establecidos en la Circular de</t>
  </si>
  <si>
    <t xml:space="preserve">XXVIII CAMPEONATO DE ESPAÑA DE WUSHU MODERNO 
</t>
  </si>
  <si>
    <t>PESO EXACTO EN Kgrs.</t>
  </si>
  <si>
    <t>28 y 29 de Marzo de 2015</t>
  </si>
  <si>
    <r>
      <rPr>
        <b/>
        <sz val="18"/>
        <rFont val="Calibri"/>
        <family val="2"/>
      </rPr>
      <t>XXVIII CAMPEONATO DE ESPAÑA DE WUSHU MODERNO</t>
    </r>
    <r>
      <rPr>
        <b/>
        <sz val="16"/>
        <rFont val="Calibri"/>
        <family val="2"/>
      </rPr>
      <t xml:space="preserve">
</t>
    </r>
    <r>
      <rPr>
        <b/>
        <sz val="12"/>
        <rFont val="Calibri"/>
      </rPr>
      <t xml:space="preserve"> 28 y 29 de Marzo del 2015</t>
    </r>
  </si>
  <si>
    <t>Intrucciones para cumplimentar la inscripción Cpto. España Wushu 2015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</si>
</sst>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34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8"/>
      <name val="Calibri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sz val="11"/>
      <color indexed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b/>
      <sz val="14"/>
      <color indexed="19"/>
      <name val="Calibri"/>
      <family val="2"/>
    </font>
    <font>
      <b/>
      <sz val="12"/>
      <name val="Calibri"/>
    </font>
    <font>
      <sz val="14"/>
      <color indexed="8"/>
      <name val="Calibri"/>
      <family val="2"/>
    </font>
    <font>
      <b/>
      <sz val="1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b/>
      <sz val="14"/>
      <color indexed="19"/>
      <name val="Calibri"/>
      <family val="2"/>
    </font>
    <font>
      <sz val="14"/>
      <color indexed="8"/>
      <name val="Calibri"/>
      <family val="2"/>
    </font>
    <font>
      <sz val="9"/>
      <name val="Calibri"/>
      <family val="2"/>
    </font>
    <font>
      <b/>
      <sz val="12"/>
      <color indexed="9"/>
      <name val="Calibri"/>
      <family val="2"/>
    </font>
    <font>
      <u/>
      <sz val="10"/>
      <color indexed="12"/>
      <name val="Arial"/>
    </font>
    <font>
      <sz val="10"/>
      <name val="Arial"/>
    </font>
    <font>
      <sz val="10"/>
      <color indexed="9"/>
      <name val="Calibri"/>
      <family val="2"/>
    </font>
    <font>
      <sz val="10"/>
      <color indexed="9"/>
      <name val="Arial"/>
    </font>
    <font>
      <sz val="10"/>
      <color indexed="9"/>
      <name val="Calibri"/>
      <family val="2"/>
    </font>
    <font>
      <b/>
      <sz val="9"/>
      <color indexed="9"/>
      <name val="Calibri"/>
      <family val="2"/>
    </font>
    <font>
      <b/>
      <sz val="11"/>
      <color indexed="9"/>
      <name val="Verdana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44" fontId="23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</cellStyleXfs>
  <cellXfs count="212">
    <xf numFmtId="0" fontId="0" fillId="0" borderId="0" xfId="0"/>
    <xf numFmtId="0" fontId="1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wrapText="1"/>
      <protection hidden="1"/>
    </xf>
    <xf numFmtId="0" fontId="17" fillId="0" borderId="0" xfId="0" applyFont="1" applyBorder="1" applyAlignment="1" applyProtection="1">
      <alignment wrapText="1"/>
      <protection hidden="1"/>
    </xf>
    <xf numFmtId="0" fontId="20" fillId="0" borderId="0" xfId="0" applyFont="1" applyBorder="1" applyAlignment="1" applyProtection="1">
      <alignment vertical="center" wrapText="1"/>
      <protection hidden="1"/>
    </xf>
    <xf numFmtId="0" fontId="14" fillId="0" borderId="0" xfId="0" applyFont="1" applyBorder="1" applyAlignment="1" applyProtection="1">
      <alignment vertical="center" wrapText="1"/>
      <protection hidden="1"/>
    </xf>
    <xf numFmtId="0" fontId="20" fillId="0" borderId="0" xfId="0" applyFont="1" applyBorder="1" applyAlignment="1" applyProtection="1">
      <alignment horizontal="center" vertical="center" shrinkToFit="1"/>
      <protection hidden="1"/>
    </xf>
    <xf numFmtId="0" fontId="14" fillId="0" borderId="0" xfId="0" applyFont="1" applyBorder="1" applyAlignment="1" applyProtection="1">
      <alignment horizontal="center" shrinkToFit="1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14" fillId="0" borderId="0" xfId="0" applyFont="1" applyBorder="1" applyAlignment="1" applyProtection="1">
      <alignment wrapText="1"/>
      <protection hidden="1"/>
    </xf>
    <xf numFmtId="0" fontId="20" fillId="0" borderId="0" xfId="0" applyFont="1" applyBorder="1" applyAlignment="1" applyProtection="1">
      <alignment horizontal="left" vertical="center" wrapText="1"/>
      <protection hidden="1"/>
    </xf>
    <xf numFmtId="14" fontId="20" fillId="0" borderId="0" xfId="0" applyNumberFormat="1" applyFont="1" applyBorder="1" applyAlignment="1" applyProtection="1">
      <alignment horizontal="left" vertical="center" wrapText="1"/>
      <protection hidden="1"/>
    </xf>
    <xf numFmtId="0" fontId="16" fillId="0" borderId="0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15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Border="1" applyAlignment="1" applyProtection="1">
      <alignment vertical="center" wrapText="1"/>
      <protection hidden="1"/>
    </xf>
    <xf numFmtId="0" fontId="15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horizontal="center" wrapText="1"/>
      <protection hidden="1"/>
    </xf>
    <xf numFmtId="0" fontId="15" fillId="3" borderId="7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wrapText="1"/>
      <protection hidden="1"/>
    </xf>
    <xf numFmtId="0" fontId="19" fillId="0" borderId="0" xfId="0" applyFont="1" applyAlignment="1" applyProtection="1">
      <protection hidden="1"/>
    </xf>
    <xf numFmtId="0" fontId="21" fillId="4" borderId="8" xfId="0" applyFont="1" applyFill="1" applyBorder="1" applyAlignment="1" applyProtection="1">
      <alignment vertical="center" wrapText="1"/>
      <protection hidden="1"/>
    </xf>
    <xf numFmtId="0" fontId="20" fillId="0" borderId="9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horizontal="left" vertical="center" wrapText="1"/>
      <protection locked="0"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13" fillId="0" borderId="10" xfId="0" applyFont="1" applyFill="1" applyBorder="1" applyAlignment="1" applyProtection="1">
      <alignment horizontal="center" vertical="center" wrapText="1"/>
      <protection hidden="1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4" fillId="5" borderId="12" xfId="0" applyFont="1" applyFill="1" applyBorder="1" applyAlignment="1" applyProtection="1">
      <alignment horizontal="left" vertical="center" wrapText="1"/>
      <protection locked="0" hidden="1"/>
    </xf>
    <xf numFmtId="0" fontId="15" fillId="5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5" borderId="12" xfId="0" applyNumberFormat="1" applyFont="1" applyFill="1" applyBorder="1" applyAlignment="1" applyProtection="1">
      <alignment horizontal="center" vertical="center" wrapText="1"/>
      <protection locked="0" hidden="1"/>
    </xf>
    <xf numFmtId="49" fontId="14" fillId="5" borderId="0" xfId="0" applyNumberFormat="1" applyFont="1" applyFill="1" applyBorder="1" applyAlignment="1" applyProtection="1">
      <alignment horizontal="right" vertical="center" wrapText="1"/>
      <protection locked="0" hidden="1"/>
    </xf>
    <xf numFmtId="0" fontId="14" fillId="5" borderId="0" xfId="0" applyFont="1" applyFill="1" applyBorder="1" applyAlignment="1" applyProtection="1">
      <alignment horizontal="left" vertical="center" wrapText="1"/>
      <protection locked="0" hidden="1"/>
    </xf>
    <xf numFmtId="0" fontId="14" fillId="5" borderId="0" xfId="0" applyFont="1" applyFill="1" applyBorder="1" applyAlignment="1" applyProtection="1">
      <alignment horizontal="center" vertical="center" wrapText="1"/>
      <protection locked="0" hidden="1"/>
    </xf>
    <xf numFmtId="0" fontId="15" fillId="5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5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5" borderId="0" xfId="0" applyFont="1" applyFill="1" applyBorder="1" applyAlignment="1" applyProtection="1">
      <alignment vertical="center" wrapText="1"/>
      <protection locked="0" hidden="1"/>
    </xf>
    <xf numFmtId="0" fontId="15" fillId="3" borderId="0" xfId="0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 applyProtection="1">
      <alignment horizontal="left" vertical="center"/>
      <protection hidden="1"/>
    </xf>
    <xf numFmtId="0" fontId="24" fillId="0" borderId="0" xfId="0" applyFont="1" applyBorder="1" applyAlignment="1" applyProtection="1">
      <alignment wrapText="1"/>
      <protection hidden="1"/>
    </xf>
    <xf numFmtId="49" fontId="20" fillId="0" borderId="0" xfId="0" applyNumberFormat="1" applyFont="1" applyBorder="1" applyAlignment="1" applyProtection="1">
      <alignment horizontal="center" vertical="center" wrapText="1"/>
      <protection hidden="1"/>
    </xf>
    <xf numFmtId="49" fontId="21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14" fillId="5" borderId="12" xfId="0" applyNumberFormat="1" applyFont="1" applyFill="1" applyBorder="1" applyAlignment="1" applyProtection="1">
      <alignment horizontal="center" vertical="center" wrapText="1"/>
      <protection hidden="1"/>
    </xf>
    <xf numFmtId="49" fontId="14" fillId="5" borderId="0" xfId="0" applyNumberFormat="1" applyFont="1" applyFill="1" applyBorder="1" applyAlignment="1" applyProtection="1">
      <alignment horizontal="center" vertical="center" wrapText="1"/>
      <protection hidden="1"/>
    </xf>
    <xf numFmtId="49" fontId="16" fillId="0" borderId="0" xfId="0" applyNumberFormat="1" applyFont="1" applyBorder="1" applyAlignment="1" applyProtection="1">
      <alignment horizontal="center" wrapText="1"/>
      <protection hidden="1"/>
    </xf>
    <xf numFmtId="0" fontId="24" fillId="0" borderId="0" xfId="0" applyFont="1" applyBorder="1" applyAlignment="1" applyProtection="1">
      <alignment vertical="center" wrapText="1"/>
      <protection hidden="1"/>
    </xf>
    <xf numFmtId="0" fontId="17" fillId="0" borderId="0" xfId="0" applyFont="1" applyBorder="1" applyAlignment="1" applyProtection="1">
      <alignment horizontal="center" wrapText="1"/>
      <protection hidden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0" fontId="14" fillId="5" borderId="13" xfId="0" applyFont="1" applyFill="1" applyBorder="1" applyAlignment="1" applyProtection="1">
      <alignment horizontal="center" vertical="center" wrapText="1"/>
      <protection hidden="1"/>
    </xf>
    <xf numFmtId="0" fontId="14" fillId="5" borderId="14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0" fontId="13" fillId="6" borderId="15" xfId="0" applyFont="1" applyFill="1" applyBorder="1" applyAlignment="1" applyProtection="1">
      <alignment horizontal="center" vertical="center" wrapText="1"/>
      <protection hidden="1"/>
    </xf>
    <xf numFmtId="0" fontId="13" fillId="6" borderId="16" xfId="0" applyFont="1" applyFill="1" applyBorder="1" applyAlignment="1" applyProtection="1">
      <alignment horizontal="center" vertical="center" wrapText="1"/>
      <protection hidden="1"/>
    </xf>
    <xf numFmtId="0" fontId="13" fillId="6" borderId="17" xfId="0" applyFont="1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>
      <alignment horizontal="center" vertical="center" wrapText="1"/>
    </xf>
    <xf numFmtId="0" fontId="14" fillId="5" borderId="12" xfId="0" applyFont="1" applyFill="1" applyBorder="1" applyAlignment="1" applyProtection="1">
      <alignment horizontal="center" vertical="center" wrapText="1"/>
      <protection locked="0" hidden="1"/>
    </xf>
    <xf numFmtId="0" fontId="21" fillId="4" borderId="8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49" fontId="14" fillId="5" borderId="19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2" xfId="0" applyFont="1" applyFill="1" applyBorder="1" applyAlignment="1" applyProtection="1">
      <alignment horizontal="right" vertical="center" wrapText="1"/>
      <protection hidden="1"/>
    </xf>
    <xf numFmtId="0" fontId="14" fillId="0" borderId="19" xfId="0" applyFont="1" applyFill="1" applyBorder="1" applyAlignment="1" applyProtection="1">
      <alignment horizontal="right" vertical="center" wrapText="1"/>
      <protection hidden="1"/>
    </xf>
    <xf numFmtId="49" fontId="14" fillId="0" borderId="0" xfId="0" applyNumberFormat="1" applyFont="1" applyFill="1" applyBorder="1" applyAlignment="1" applyProtection="1">
      <alignment horizontal="right" vertical="center" wrapText="1"/>
      <protection locked="0" hidden="1"/>
    </xf>
    <xf numFmtId="0" fontId="14" fillId="0" borderId="0" xfId="0" applyFont="1" applyFill="1" applyBorder="1" applyAlignment="1" applyProtection="1">
      <alignment horizontal="left" vertical="center" wrapText="1"/>
      <protection locked="0" hidden="1"/>
    </xf>
    <xf numFmtId="0" fontId="14" fillId="0" borderId="0" xfId="0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Fill="1" applyBorder="1" applyAlignment="1" applyProtection="1">
      <alignment vertical="center" wrapText="1"/>
      <protection locked="0" hidden="1"/>
    </xf>
    <xf numFmtId="0" fontId="14" fillId="0" borderId="12" xfId="0" applyFont="1" applyFill="1" applyBorder="1" applyAlignment="1" applyProtection="1">
      <alignment horizontal="left" vertical="center" wrapText="1"/>
      <protection locked="0" hidden="1"/>
    </xf>
    <xf numFmtId="0" fontId="14" fillId="0" borderId="12" xfId="0" applyFont="1" applyFill="1" applyBorder="1" applyAlignment="1" applyProtection="1">
      <alignment horizontal="center" vertical="center" wrapText="1"/>
      <protection locked="0" hidden="1"/>
    </xf>
    <xf numFmtId="0" fontId="14" fillId="0" borderId="13" xfId="0" applyFont="1" applyFill="1" applyBorder="1" applyAlignment="1" applyProtection="1">
      <alignment horizontal="center" vertical="center" wrapText="1"/>
      <protection hidden="1"/>
    </xf>
    <xf numFmtId="0" fontId="14" fillId="0" borderId="14" xfId="0" applyFont="1" applyFill="1" applyBorder="1" applyAlignment="1" applyProtection="1">
      <alignment horizontal="center" vertical="center" wrapText="1"/>
      <protection hidden="1"/>
    </xf>
    <xf numFmtId="14" fontId="20" fillId="0" borderId="0" xfId="0" applyNumberFormat="1" applyFont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 applyProtection="1">
      <alignment vertical="center" wrapText="1"/>
      <protection hidden="1"/>
    </xf>
    <xf numFmtId="0" fontId="24" fillId="0" borderId="0" xfId="0" quotePrefix="1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5" fillId="6" borderId="15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5" fillId="6" borderId="13" xfId="0" applyFont="1" applyFill="1" applyBorder="1" applyAlignment="1" applyProtection="1">
      <alignment vertical="center" wrapText="1"/>
      <protection hidden="1"/>
    </xf>
    <xf numFmtId="0" fontId="5" fillId="6" borderId="14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0" fontId="5" fillId="6" borderId="20" xfId="0" applyFont="1" applyFill="1" applyBorder="1" applyAlignment="1" applyProtection="1">
      <alignment horizontal="left" vertical="center" wrapText="1"/>
      <protection hidden="1"/>
    </xf>
    <xf numFmtId="0" fontId="5" fillId="6" borderId="13" xfId="0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Fill="1" applyBorder="1" applyAlignment="1" applyProtection="1">
      <alignment horizontal="left" vertical="center" wrapText="1"/>
      <protection hidden="1"/>
    </xf>
    <xf numFmtId="0" fontId="5" fillId="6" borderId="21" xfId="0" applyFont="1" applyFill="1" applyBorder="1" applyAlignment="1" applyProtection="1">
      <alignment horizontal="left" vertical="center" wrapText="1"/>
      <protection hidden="1"/>
    </xf>
    <xf numFmtId="0" fontId="5" fillId="7" borderId="22" xfId="0" applyFont="1" applyFill="1" applyBorder="1" applyAlignment="1" applyProtection="1">
      <alignment horizontal="center" vertical="center" wrapText="1"/>
      <protection hidden="1"/>
    </xf>
    <xf numFmtId="49" fontId="15" fillId="0" borderId="23" xfId="0" applyNumberFormat="1" applyFont="1" applyFill="1" applyBorder="1" applyAlignment="1" applyProtection="1">
      <alignment horizontal="center" vertical="center" wrapText="1"/>
      <protection hidden="1"/>
    </xf>
    <xf numFmtId="49" fontId="15" fillId="0" borderId="21" xfId="0" applyNumberFormat="1" applyFont="1" applyFill="1" applyBorder="1" applyAlignment="1" applyProtection="1">
      <alignment horizontal="center" vertical="center" wrapText="1"/>
      <protection hidden="1"/>
    </xf>
    <xf numFmtId="49" fontId="15" fillId="0" borderId="33" xfId="0" applyNumberFormat="1" applyFont="1" applyFill="1" applyBorder="1" applyAlignment="1" applyProtection="1">
      <alignment horizontal="center" vertical="center" wrapText="1"/>
      <protection hidden="1"/>
    </xf>
    <xf numFmtId="49" fontId="16" fillId="0" borderId="0" xfId="0" applyNumberFormat="1" applyFont="1" applyBorder="1" applyAlignment="1" applyProtection="1">
      <alignment horizontal="center" vertical="center" wrapText="1"/>
      <protection hidden="1"/>
    </xf>
    <xf numFmtId="0" fontId="33" fillId="0" borderId="24" xfId="0" applyFont="1" applyBorder="1"/>
    <xf numFmtId="0" fontId="33" fillId="0" borderId="25" xfId="0" applyFont="1" applyBorder="1"/>
    <xf numFmtId="0" fontId="33" fillId="0" borderId="26" xfId="0" applyFont="1" applyBorder="1"/>
    <xf numFmtId="0" fontId="33" fillId="0" borderId="0" xfId="0" applyFont="1"/>
    <xf numFmtId="0" fontId="33" fillId="0" borderId="27" xfId="0" applyFont="1" applyBorder="1"/>
    <xf numFmtId="0" fontId="33" fillId="0" borderId="28" xfId="0" applyFont="1" applyBorder="1"/>
    <xf numFmtId="0" fontId="33" fillId="0" borderId="29" xfId="0" applyFont="1" applyBorder="1"/>
    <xf numFmtId="0" fontId="33" fillId="0" borderId="30" xfId="0" applyFont="1" applyBorder="1"/>
    <xf numFmtId="0" fontId="33" fillId="0" borderId="31" xfId="0" applyFont="1" applyBorder="1"/>
    <xf numFmtId="0" fontId="33" fillId="0" borderId="19" xfId="0" applyFont="1" applyBorder="1"/>
    <xf numFmtId="0" fontId="33" fillId="0" borderId="10" xfId="0" applyFont="1" applyBorder="1"/>
    <xf numFmtId="0" fontId="33" fillId="0" borderId="52" xfId="0" applyFont="1" applyBorder="1"/>
    <xf numFmtId="14" fontId="33" fillId="0" borderId="0" xfId="0" applyNumberFormat="1" applyFont="1"/>
    <xf numFmtId="0" fontId="33" fillId="0" borderId="33" xfId="0" applyFont="1" applyBorder="1"/>
    <xf numFmtId="0" fontId="33" fillId="0" borderId="9" xfId="0" applyFont="1" applyBorder="1"/>
    <xf numFmtId="0" fontId="33" fillId="0" borderId="11" xfId="0" applyFont="1" applyBorder="1"/>
    <xf numFmtId="0" fontId="33" fillId="0" borderId="32" xfId="0" applyFont="1" applyBorder="1"/>
    <xf numFmtId="0" fontId="33" fillId="0" borderId="12" xfId="0" applyFont="1" applyBorder="1"/>
    <xf numFmtId="0" fontId="33" fillId="0" borderId="53" xfId="0" applyFont="1" applyBorder="1"/>
    <xf numFmtId="0" fontId="33" fillId="0" borderId="34" xfId="0" applyFont="1" applyBorder="1"/>
    <xf numFmtId="0" fontId="33" fillId="0" borderId="35" xfId="0" applyFont="1" applyBorder="1"/>
    <xf numFmtId="0" fontId="33" fillId="0" borderId="54" xfId="0" applyFont="1" applyBorder="1"/>
    <xf numFmtId="0" fontId="33" fillId="0" borderId="1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52" xfId="0" applyFont="1" applyBorder="1" applyAlignment="1">
      <alignment vertical="center"/>
    </xf>
    <xf numFmtId="0" fontId="33" fillId="0" borderId="32" xfId="0" applyFont="1" applyBorder="1" applyAlignment="1">
      <alignment vertical="center"/>
    </xf>
    <xf numFmtId="0" fontId="33" fillId="0" borderId="12" xfId="0" applyFont="1" applyBorder="1" applyAlignment="1">
      <alignment vertical="center"/>
    </xf>
    <xf numFmtId="0" fontId="33" fillId="0" borderId="53" xfId="0" applyFont="1" applyBorder="1" applyAlignment="1">
      <alignment vertical="center"/>
    </xf>
    <xf numFmtId="0" fontId="33" fillId="0" borderId="33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33" fillId="0" borderId="55" xfId="0" applyFont="1" applyBorder="1" applyAlignment="1">
      <alignment horizontal="left" vertical="center"/>
    </xf>
    <xf numFmtId="0" fontId="33" fillId="0" borderId="35" xfId="0" applyFont="1" applyBorder="1" applyAlignment="1">
      <alignment vertical="center"/>
    </xf>
    <xf numFmtId="0" fontId="29" fillId="0" borderId="0" xfId="0" applyFont="1" applyAlignment="1">
      <alignment horizontal="center"/>
    </xf>
    <xf numFmtId="0" fontId="30" fillId="0" borderId="34" xfId="0" applyFont="1" applyBorder="1" applyAlignment="1">
      <alignment horizontal="center"/>
    </xf>
    <xf numFmtId="0" fontId="30" fillId="0" borderId="35" xfId="0" applyFont="1" applyBorder="1" applyAlignment="1">
      <alignment horizontal="center"/>
    </xf>
    <xf numFmtId="0" fontId="30" fillId="0" borderId="54" xfId="0" applyFont="1" applyBorder="1" applyAlignment="1">
      <alignment horizontal="center"/>
    </xf>
    <xf numFmtId="0" fontId="33" fillId="0" borderId="32" xfId="0" applyFont="1" applyBorder="1"/>
    <xf numFmtId="0" fontId="33" fillId="0" borderId="12" xfId="0" applyFont="1" applyBorder="1"/>
    <xf numFmtId="0" fontId="33" fillId="0" borderId="53" xfId="0" applyFont="1" applyBorder="1"/>
    <xf numFmtId="0" fontId="33" fillId="0" borderId="19" xfId="0" applyFont="1" applyBorder="1"/>
    <xf numFmtId="0" fontId="33" fillId="0" borderId="0" xfId="0" applyFont="1" applyBorder="1"/>
    <xf numFmtId="0" fontId="33" fillId="0" borderId="52" xfId="0" applyFont="1" applyBorder="1"/>
    <xf numFmtId="0" fontId="31" fillId="0" borderId="33" xfId="0" applyFont="1" applyBorder="1" applyAlignment="1" applyProtection="1">
      <alignment horizontal="left" vertical="center" wrapText="1"/>
      <protection locked="0" hidden="1"/>
    </xf>
    <xf numFmtId="0" fontId="32" fillId="0" borderId="11" xfId="0" applyFont="1" applyBorder="1" applyAlignment="1">
      <alignment horizontal="left" vertical="center" wrapText="1"/>
    </xf>
    <xf numFmtId="0" fontId="32" fillId="0" borderId="33" xfId="0" applyFont="1" applyBorder="1" applyAlignment="1">
      <alignment horizontal="left" vertical="center" wrapText="1"/>
    </xf>
    <xf numFmtId="0" fontId="31" fillId="0" borderId="9" xfId="0" applyFont="1" applyBorder="1" applyAlignment="1" applyProtection="1">
      <alignment horizontal="left" vertical="center" wrapText="1"/>
      <protection locked="0" hidden="1"/>
    </xf>
    <xf numFmtId="0" fontId="28" fillId="7" borderId="22" xfId="0" applyFont="1" applyFill="1" applyBorder="1" applyAlignment="1" applyProtection="1">
      <alignment horizontal="center" vertical="center" wrapText="1"/>
      <protection locked="0" hidden="1"/>
    </xf>
    <xf numFmtId="0" fontId="5" fillId="7" borderId="22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 wrapText="1"/>
    </xf>
    <xf numFmtId="0" fontId="31" fillId="0" borderId="21" xfId="0" applyFont="1" applyBorder="1" applyAlignment="1" applyProtection="1">
      <alignment horizontal="left" vertical="center" wrapText="1"/>
      <protection locked="0" hidden="1"/>
    </xf>
    <xf numFmtId="0" fontId="31" fillId="0" borderId="32" xfId="0" applyFont="1" applyBorder="1" applyAlignment="1" applyProtection="1">
      <alignment horizontal="left" vertical="center" wrapText="1"/>
      <protection locked="0" hidden="1"/>
    </xf>
    <xf numFmtId="0" fontId="32" fillId="0" borderId="51" xfId="0" applyFont="1" applyBorder="1" applyAlignment="1">
      <alignment horizontal="left" vertical="center" wrapText="1"/>
    </xf>
    <xf numFmtId="0" fontId="31" fillId="0" borderId="46" xfId="0" applyFont="1" applyBorder="1" applyAlignment="1" applyProtection="1">
      <alignment horizontal="left" vertical="center" wrapText="1"/>
      <protection locked="0" hidden="1"/>
    </xf>
    <xf numFmtId="0" fontId="15" fillId="0" borderId="23" xfId="0" applyFont="1" applyFill="1" applyBorder="1" applyAlignment="1" applyProtection="1">
      <alignment vertical="center" wrapText="1"/>
      <protection hidden="1"/>
    </xf>
    <xf numFmtId="0" fontId="32" fillId="0" borderId="44" xfId="0" applyFont="1" applyBorder="1" applyAlignment="1">
      <alignment vertical="center" wrapText="1"/>
    </xf>
    <xf numFmtId="0" fontId="32" fillId="0" borderId="45" xfId="0" applyFont="1" applyBorder="1" applyAlignment="1">
      <alignment vertical="center" wrapText="1"/>
    </xf>
    <xf numFmtId="0" fontId="15" fillId="0" borderId="21" xfId="0" applyFont="1" applyFill="1" applyBorder="1" applyAlignment="1" applyProtection="1">
      <alignment horizontal="left" vertical="center" wrapText="1"/>
      <protection hidden="1"/>
    </xf>
    <xf numFmtId="0" fontId="32" fillId="0" borderId="46" xfId="0" applyFont="1" applyBorder="1" applyAlignment="1">
      <alignment horizontal="left" wrapText="1"/>
    </xf>
    <xf numFmtId="0" fontId="32" fillId="0" borderId="47" xfId="0" applyFont="1" applyBorder="1" applyAlignment="1">
      <alignment horizontal="left" wrapText="1"/>
    </xf>
    <xf numFmtId="0" fontId="15" fillId="0" borderId="48" xfId="0" applyFont="1" applyFill="1" applyBorder="1" applyAlignment="1" applyProtection="1">
      <alignment horizontal="left" vertical="center" wrapText="1"/>
      <protection hidden="1"/>
    </xf>
    <xf numFmtId="0" fontId="32" fillId="0" borderId="49" xfId="0" applyFont="1" applyBorder="1" applyAlignment="1">
      <alignment horizontal="left" vertical="center" wrapText="1"/>
    </xf>
    <xf numFmtId="0" fontId="32" fillId="0" borderId="50" xfId="0" applyFont="1" applyBorder="1" applyAlignment="1">
      <alignment horizontal="left" vertical="center" wrapText="1"/>
    </xf>
    <xf numFmtId="0" fontId="5" fillId="6" borderId="36" xfId="0" applyFont="1" applyFill="1" applyBorder="1" applyAlignment="1" applyProtection="1">
      <alignment horizontal="left" vertical="center" wrapText="1"/>
      <protection hidden="1"/>
    </xf>
    <xf numFmtId="0" fontId="5" fillId="6" borderId="19" xfId="0" applyFont="1" applyFill="1" applyBorder="1" applyAlignment="1" applyProtection="1">
      <alignment horizontal="left" vertical="center" wrapText="1"/>
      <protection hidden="1"/>
    </xf>
    <xf numFmtId="0" fontId="5" fillId="6" borderId="37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wrapText="1"/>
      <protection locked="0" hidden="1"/>
    </xf>
    <xf numFmtId="0" fontId="4" fillId="0" borderId="0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horizontal="left" vertical="center" wrapText="1"/>
      <protection locked="0" hidden="1"/>
    </xf>
    <xf numFmtId="0" fontId="3" fillId="0" borderId="0" xfId="0" applyFont="1" applyBorder="1" applyAlignment="1" applyProtection="1">
      <alignment vertical="center" wrapText="1"/>
      <protection hidden="1"/>
    </xf>
    <xf numFmtId="0" fontId="5" fillId="6" borderId="33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32" fillId="0" borderId="32" xfId="0" applyFont="1" applyBorder="1" applyAlignment="1">
      <alignment horizontal="left" vertical="center" wrapText="1"/>
    </xf>
    <xf numFmtId="0" fontId="31" fillId="0" borderId="12" xfId="0" applyFont="1" applyBorder="1" applyAlignment="1" applyProtection="1">
      <alignment horizontal="left" vertical="center" wrapText="1"/>
      <protection locked="0" hidden="1"/>
    </xf>
    <xf numFmtId="0" fontId="13" fillId="6" borderId="15" xfId="0" applyFont="1" applyFill="1" applyBorder="1" applyAlignment="1" applyProtection="1">
      <alignment horizontal="center" vertical="center" textRotation="90" wrapText="1"/>
      <protection hidden="1"/>
    </xf>
    <xf numFmtId="0" fontId="13" fillId="6" borderId="18" xfId="0" applyFont="1" applyFill="1" applyBorder="1" applyAlignment="1" applyProtection="1">
      <alignment horizontal="center" vertical="center" textRotation="90" wrapText="1"/>
      <protection hidden="1"/>
    </xf>
    <xf numFmtId="0" fontId="13" fillId="6" borderId="38" xfId="0" applyFont="1" applyFill="1" applyBorder="1" applyAlignment="1" applyProtection="1">
      <alignment horizontal="center" vertical="center" textRotation="90" wrapText="1"/>
      <protection hidden="1"/>
    </xf>
    <xf numFmtId="0" fontId="13" fillId="6" borderId="39" xfId="0" applyFont="1" applyFill="1" applyBorder="1" applyAlignment="1" applyProtection="1">
      <alignment horizontal="center" vertical="center" textRotation="90" wrapText="1"/>
      <protection hidden="1"/>
    </xf>
    <xf numFmtId="0" fontId="13" fillId="6" borderId="40" xfId="0" applyFont="1" applyFill="1" applyBorder="1" applyAlignment="1" applyProtection="1">
      <alignment horizontal="center" vertical="center" textRotation="90" wrapText="1"/>
      <protection hidden="1"/>
    </xf>
    <xf numFmtId="0" fontId="13" fillId="6" borderId="41" xfId="0" applyFont="1" applyFill="1" applyBorder="1" applyAlignment="1" applyProtection="1">
      <alignment horizontal="center" vertical="center" textRotation="90" wrapText="1"/>
      <protection hidden="1"/>
    </xf>
    <xf numFmtId="0" fontId="13" fillId="6" borderId="38" xfId="0" applyFont="1" applyFill="1" applyBorder="1" applyAlignment="1" applyProtection="1">
      <alignment horizontal="center" vertical="center" wrapText="1"/>
      <protection hidden="1"/>
    </xf>
    <xf numFmtId="0" fontId="13" fillId="6" borderId="39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horizontal="center" vertical="center" wrapText="1"/>
      <protection hidden="1"/>
    </xf>
    <xf numFmtId="0" fontId="5" fillId="7" borderId="34" xfId="0" applyFont="1" applyFill="1" applyBorder="1" applyAlignment="1" applyProtection="1">
      <alignment horizontal="center" vertical="center" wrapText="1"/>
      <protection hidden="1"/>
    </xf>
    <xf numFmtId="0" fontId="5" fillId="7" borderId="35" xfId="0" applyFont="1" applyFill="1" applyBorder="1" applyAlignment="1" applyProtection="1">
      <alignment horizontal="center" vertical="center" wrapText="1"/>
      <protection hidden="1"/>
    </xf>
    <xf numFmtId="0" fontId="5" fillId="7" borderId="7" xfId="0" applyFont="1" applyFill="1" applyBorder="1" applyAlignment="1" applyProtection="1">
      <alignment horizontal="center" vertical="center" wrapText="1"/>
      <protection hidden="1"/>
    </xf>
    <xf numFmtId="0" fontId="13" fillId="6" borderId="40" xfId="0" applyFont="1" applyFill="1" applyBorder="1" applyAlignment="1" applyProtection="1">
      <alignment horizontal="center" vertical="center" wrapText="1"/>
      <protection hidden="1"/>
    </xf>
    <xf numFmtId="0" fontId="13" fillId="6" borderId="41" xfId="0" applyFont="1" applyFill="1" applyBorder="1" applyAlignment="1" applyProtection="1">
      <alignment horizontal="center" vertical="center" wrapText="1"/>
      <protection hidden="1"/>
    </xf>
    <xf numFmtId="0" fontId="13" fillId="6" borderId="15" xfId="0" applyFont="1" applyFill="1" applyBorder="1" applyAlignment="1" applyProtection="1">
      <alignment horizontal="center" vertical="center" wrapText="1"/>
      <protection hidden="1"/>
    </xf>
    <xf numFmtId="0" fontId="13" fillId="6" borderId="18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>
      <alignment horizontal="center" vertical="center" wrapText="1"/>
    </xf>
    <xf numFmtId="49" fontId="5" fillId="6" borderId="16" xfId="0" applyNumberFormat="1" applyFont="1" applyFill="1" applyBorder="1" applyAlignment="1" applyProtection="1">
      <alignment horizontal="center" vertical="center" wrapText="1"/>
      <protection hidden="1"/>
    </xf>
    <xf numFmtId="49" fontId="12" fillId="6" borderId="17" xfId="0" applyNumberFormat="1" applyFont="1" applyFill="1" applyBorder="1" applyAlignment="1">
      <alignment horizontal="center" vertical="center" wrapText="1"/>
    </xf>
    <xf numFmtId="0" fontId="13" fillId="6" borderId="16" xfId="0" applyFont="1" applyFill="1" applyBorder="1" applyAlignment="1" applyProtection="1">
      <alignment horizontal="center" vertical="center" wrapText="1"/>
      <protection hidden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3" fillId="6" borderId="42" xfId="0" applyFont="1" applyFill="1" applyBorder="1" applyAlignment="1" applyProtection="1">
      <alignment horizontal="center" vertical="center" wrapText="1"/>
      <protection hidden="1"/>
    </xf>
    <xf numFmtId="0" fontId="0" fillId="0" borderId="43" xfId="0" applyBorder="1" applyAlignment="1">
      <alignment horizontal="center" vertical="center" wrapText="1"/>
    </xf>
    <xf numFmtId="49" fontId="5" fillId="6" borderId="13" xfId="0" applyNumberFormat="1" applyFont="1" applyFill="1" applyBorder="1" applyAlignment="1" applyProtection="1">
      <alignment horizontal="center" vertical="center" wrapText="1"/>
      <protection hidden="1"/>
    </xf>
    <xf numFmtId="49" fontId="5" fillId="6" borderId="20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Protection="1">
      <protection hidden="1"/>
    </xf>
    <xf numFmtId="0" fontId="20" fillId="0" borderId="0" xfId="0" applyFont="1" applyBorder="1" applyAlignment="1" applyProtection="1">
      <alignment horizontal="left" vertical="center" wrapText="1"/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13" fillId="6" borderId="43" xfId="0" applyFont="1" applyFill="1" applyBorder="1" applyAlignment="1" applyProtection="1">
      <alignment horizontal="center" vertical="center" wrapText="1"/>
      <protection hidden="1"/>
    </xf>
    <xf numFmtId="0" fontId="13" fillId="0" borderId="10" xfId="0" applyFont="1" applyFill="1" applyBorder="1" applyAlignment="1" applyProtection="1">
      <alignment horizontal="center" vertical="center" wrapText="1"/>
      <protection hidden="1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0" fillId="6" borderId="41" xfId="0" applyFill="1" applyBorder="1" applyAlignment="1">
      <alignment horizontal="center" vertical="center" wrapText="1"/>
    </xf>
    <xf numFmtId="0" fontId="5" fillId="6" borderId="15" xfId="0" applyFont="1" applyFill="1" applyBorder="1" applyAlignment="1" applyProtection="1">
      <alignment horizontal="center" vertical="center" wrapText="1"/>
      <protection hidden="1"/>
    </xf>
    <xf numFmtId="0" fontId="5" fillId="6" borderId="18" xfId="0" applyFont="1" applyFill="1" applyBorder="1" applyAlignment="1" applyProtection="1">
      <alignment horizontal="center" vertical="center" wrapText="1"/>
      <protection hidden="1"/>
    </xf>
    <xf numFmtId="49" fontId="5" fillId="6" borderId="15" xfId="0" applyNumberFormat="1" applyFont="1" applyFill="1" applyBorder="1" applyAlignment="1" applyProtection="1">
      <alignment horizontal="center" vertical="center" wrapText="1"/>
      <protection hidden="1"/>
    </xf>
    <xf numFmtId="49" fontId="5" fillId="6" borderId="18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Protection="1">
      <protection hidden="1"/>
    </xf>
    <xf numFmtId="0" fontId="5" fillId="0" borderId="10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 applyProtection="1">
      <alignment horizontal="center" vertical="center" wrapText="1"/>
      <protection hidden="1"/>
    </xf>
    <xf numFmtId="0" fontId="5" fillId="6" borderId="40" xfId="0" applyFont="1" applyFill="1" applyBorder="1" applyAlignment="1" applyProtection="1">
      <alignment horizontal="center" vertical="center" wrapText="1"/>
      <protection hidden="1"/>
    </xf>
  </cellXfs>
  <cellStyles count="5">
    <cellStyle name="Euro" xfId="1"/>
    <cellStyle name="Hipervínculo 2" xfId="2"/>
    <cellStyle name="Normal" xfId="0" builtinId="0"/>
    <cellStyle name="Normal 2" xfId="3"/>
    <cellStyle name="Normal 3" xfId="4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476250</xdr:colOff>
      <xdr:row>3</xdr:row>
      <xdr:rowOff>152400</xdr:rowOff>
    </xdr:to>
    <xdr:pic>
      <xdr:nvPicPr>
        <xdr:cNvPr id="2" name="Picture 1" descr="ogo color F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62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</xdr:colOff>
      <xdr:row>0</xdr:row>
      <xdr:rowOff>76200</xdr:rowOff>
    </xdr:from>
    <xdr:to>
      <xdr:col>4</xdr:col>
      <xdr:colOff>676275</xdr:colOff>
      <xdr:row>3</xdr:row>
      <xdr:rowOff>57150</xdr:rowOff>
    </xdr:to>
    <xdr:pic>
      <xdr:nvPicPr>
        <xdr:cNvPr id="3" name="Picture 2" descr="ogo Consejo Superi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7620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1</xdr:col>
      <xdr:colOff>533400</xdr:colOff>
      <xdr:row>3</xdr:row>
      <xdr:rowOff>95250</xdr:rowOff>
    </xdr:to>
    <xdr:pic>
      <xdr:nvPicPr>
        <xdr:cNvPr id="32804" name="Picture 1" descr="logo color F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04775"/>
          <a:ext cx="600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781050</xdr:colOff>
      <xdr:row>0</xdr:row>
      <xdr:rowOff>152400</xdr:rowOff>
    </xdr:from>
    <xdr:to>
      <xdr:col>10</xdr:col>
      <xdr:colOff>352425</xdr:colOff>
      <xdr:row>3</xdr:row>
      <xdr:rowOff>152400</xdr:rowOff>
    </xdr:to>
    <xdr:pic>
      <xdr:nvPicPr>
        <xdr:cNvPr id="32805" name="Picture 13" descr="logo Consejo Superi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48525" y="152400"/>
          <a:ext cx="9048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66675</xdr:rowOff>
    </xdr:from>
    <xdr:to>
      <xdr:col>1</xdr:col>
      <xdr:colOff>771525</xdr:colOff>
      <xdr:row>2</xdr:row>
      <xdr:rowOff>66675</xdr:rowOff>
    </xdr:to>
    <xdr:pic>
      <xdr:nvPicPr>
        <xdr:cNvPr id="34863" name="Picture 1" descr="logo color F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66675"/>
          <a:ext cx="666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323850</xdr:colOff>
      <xdr:row>0</xdr:row>
      <xdr:rowOff>114300</xdr:rowOff>
    </xdr:from>
    <xdr:to>
      <xdr:col>19</xdr:col>
      <xdr:colOff>600075</xdr:colOff>
      <xdr:row>2</xdr:row>
      <xdr:rowOff>47625</xdr:rowOff>
    </xdr:to>
    <xdr:pic>
      <xdr:nvPicPr>
        <xdr:cNvPr id="34864" name="Picture 17" descr="logo Consejo Superi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114300"/>
          <a:ext cx="923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571500</xdr:colOff>
      <xdr:row>2</xdr:row>
      <xdr:rowOff>9525</xdr:rowOff>
    </xdr:to>
    <xdr:pic>
      <xdr:nvPicPr>
        <xdr:cNvPr id="10649" name="Picture 1" descr="logo color F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66675"/>
          <a:ext cx="6381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371475</xdr:colOff>
      <xdr:row>0</xdr:row>
      <xdr:rowOff>123825</xdr:rowOff>
    </xdr:from>
    <xdr:to>
      <xdr:col>13</xdr:col>
      <xdr:colOff>400050</xdr:colOff>
      <xdr:row>2</xdr:row>
      <xdr:rowOff>66675</xdr:rowOff>
    </xdr:to>
    <xdr:pic>
      <xdr:nvPicPr>
        <xdr:cNvPr id="10650" name="Picture 383" descr="logo Consejo Superi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10725" y="123825"/>
          <a:ext cx="923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504825</xdr:colOff>
      <xdr:row>2</xdr:row>
      <xdr:rowOff>0</xdr:rowOff>
    </xdr:to>
    <xdr:pic>
      <xdr:nvPicPr>
        <xdr:cNvPr id="23628" name="Picture 1" descr="logo color F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76200"/>
          <a:ext cx="6286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781050</xdr:colOff>
      <xdr:row>0</xdr:row>
      <xdr:rowOff>142875</xdr:rowOff>
    </xdr:from>
    <xdr:to>
      <xdr:col>8</xdr:col>
      <xdr:colOff>800100</xdr:colOff>
      <xdr:row>2</xdr:row>
      <xdr:rowOff>28575</xdr:rowOff>
    </xdr:to>
    <xdr:pic>
      <xdr:nvPicPr>
        <xdr:cNvPr id="23629" name="Picture 47" descr="logo Consejo Superi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53475" y="142875"/>
          <a:ext cx="9144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1</xdr:col>
      <xdr:colOff>476250</xdr:colOff>
      <xdr:row>2</xdr:row>
      <xdr:rowOff>0</xdr:rowOff>
    </xdr:to>
    <xdr:pic>
      <xdr:nvPicPr>
        <xdr:cNvPr id="38947" name="Picture 1" descr="logo color F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23825"/>
          <a:ext cx="5905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781050</xdr:colOff>
      <xdr:row>0</xdr:row>
      <xdr:rowOff>85725</xdr:rowOff>
    </xdr:from>
    <xdr:to>
      <xdr:col>8</xdr:col>
      <xdr:colOff>800100</xdr:colOff>
      <xdr:row>2</xdr:row>
      <xdr:rowOff>0</xdr:rowOff>
    </xdr:to>
    <xdr:pic>
      <xdr:nvPicPr>
        <xdr:cNvPr id="38948" name="Picture 4" descr="logo Consejo Superi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53475" y="85725"/>
          <a:ext cx="9144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1</xdr:col>
      <xdr:colOff>504825</xdr:colOff>
      <xdr:row>2</xdr:row>
      <xdr:rowOff>0</xdr:rowOff>
    </xdr:to>
    <xdr:pic>
      <xdr:nvPicPr>
        <xdr:cNvPr id="38949" name="Picture 1" descr="logo color F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3350" y="76200"/>
          <a:ext cx="6286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1</xdr:col>
      <xdr:colOff>504825</xdr:colOff>
      <xdr:row>2</xdr:row>
      <xdr:rowOff>0</xdr:rowOff>
    </xdr:to>
    <xdr:pic>
      <xdr:nvPicPr>
        <xdr:cNvPr id="38950" name="Picture 1" descr="logo color F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3350" y="76200"/>
          <a:ext cx="6286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1</xdr:col>
      <xdr:colOff>466725</xdr:colOff>
      <xdr:row>2</xdr:row>
      <xdr:rowOff>9525</xdr:rowOff>
    </xdr:to>
    <xdr:pic>
      <xdr:nvPicPr>
        <xdr:cNvPr id="39970" name="Picture 1" descr="logo color F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6096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781050</xdr:colOff>
      <xdr:row>0</xdr:row>
      <xdr:rowOff>85725</xdr:rowOff>
    </xdr:from>
    <xdr:to>
      <xdr:col>8</xdr:col>
      <xdr:colOff>800100</xdr:colOff>
      <xdr:row>2</xdr:row>
      <xdr:rowOff>0</xdr:rowOff>
    </xdr:to>
    <xdr:pic>
      <xdr:nvPicPr>
        <xdr:cNvPr id="39971" name="Picture 3" descr="logo Consejo Superi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53475" y="85725"/>
          <a:ext cx="9144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\Mis%20Documentos\ACTIVIDADES%20DEPORTIVAS\SECTORES%20Y%20FINALES\2011\WuShu%20Moderno\INSCRIPCION%20ARBITR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CRIPCIÓN ÁRBITROS"/>
      <sheetName val="AUX"/>
    </sheetNames>
    <sheetDataSet>
      <sheetData sheetId="0" refreshError="1"/>
      <sheetData sheetId="1">
        <row r="2">
          <cell r="A2" t="str">
            <v>Nacional</v>
          </cell>
        </row>
        <row r="3">
          <cell r="A3" t="str">
            <v>Internacional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90"/>
  </sheetPr>
  <dimension ref="A1:W58"/>
  <sheetViews>
    <sheetView workbookViewId="0">
      <selection activeCell="A44" sqref="A44"/>
    </sheetView>
  </sheetViews>
  <sheetFormatPr baseColWidth="10" defaultRowHeight="15"/>
  <cols>
    <col min="1" max="1" width="13.28515625" customWidth="1"/>
    <col min="2" max="2" width="32.42578125" customWidth="1"/>
    <col min="3" max="3" width="15.42578125" customWidth="1"/>
  </cols>
  <sheetData>
    <row r="1" spans="1:23" ht="15.75" thickTop="1">
      <c r="A1" s="95"/>
      <c r="B1" s="96"/>
      <c r="C1" s="96"/>
      <c r="D1" s="96"/>
      <c r="E1" s="97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</row>
    <row r="2" spans="1:23">
      <c r="A2" s="99"/>
      <c r="B2" s="98"/>
      <c r="C2" s="98"/>
      <c r="D2" s="98"/>
      <c r="E2" s="100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</row>
    <row r="3" spans="1:23" ht="15.75">
      <c r="A3" s="99"/>
      <c r="B3" s="127" t="s">
        <v>129</v>
      </c>
      <c r="C3" s="127"/>
      <c r="D3" s="127"/>
      <c r="E3" s="100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</row>
    <row r="4" spans="1:23">
      <c r="A4" s="99"/>
      <c r="B4" s="98"/>
      <c r="C4" s="98"/>
      <c r="D4" s="98"/>
      <c r="E4" s="100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</row>
    <row r="5" spans="1:23" ht="15.75" thickBot="1">
      <c r="A5" s="101"/>
      <c r="B5" s="102"/>
      <c r="C5" s="102"/>
      <c r="D5" s="102"/>
      <c r="E5" s="103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</row>
    <row r="6" spans="1:23" ht="16.5" thickTop="1" thickBo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</row>
    <row r="7" spans="1:23" ht="15.75" thickBot="1">
      <c r="A7" s="128" t="s">
        <v>180</v>
      </c>
      <c r="B7" s="129"/>
      <c r="C7" s="129"/>
      <c r="D7" s="129"/>
      <c r="E7" s="130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</row>
    <row r="8" spans="1:23" ht="15.75" thickBot="1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</row>
    <row r="9" spans="1:23">
      <c r="A9" s="131"/>
      <c r="B9" s="132"/>
      <c r="C9" s="132"/>
      <c r="D9" s="132"/>
      <c r="E9" s="133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</row>
    <row r="10" spans="1:23">
      <c r="A10" s="134" t="s">
        <v>168</v>
      </c>
      <c r="B10" s="135"/>
      <c r="C10" s="135"/>
      <c r="D10" s="135"/>
      <c r="E10" s="136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</row>
    <row r="11" spans="1:23">
      <c r="A11" s="134" t="s">
        <v>169</v>
      </c>
      <c r="B11" s="135"/>
      <c r="C11" s="135"/>
      <c r="D11" s="135"/>
      <c r="E11" s="136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</row>
    <row r="12" spans="1:23">
      <c r="A12" s="104"/>
      <c r="B12" s="98"/>
      <c r="C12" s="98"/>
      <c r="D12" s="98"/>
      <c r="E12" s="105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</row>
    <row r="13" spans="1:23">
      <c r="A13" s="134" t="s">
        <v>130</v>
      </c>
      <c r="B13" s="135"/>
      <c r="C13" s="98"/>
      <c r="D13" s="98"/>
      <c r="E13" s="105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</row>
    <row r="14" spans="1:23">
      <c r="A14" s="104"/>
      <c r="B14" s="98"/>
      <c r="C14" s="98"/>
      <c r="D14" s="98"/>
      <c r="E14" s="105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</row>
    <row r="15" spans="1:23">
      <c r="A15" s="104" t="s">
        <v>131</v>
      </c>
      <c r="B15" s="98" t="s">
        <v>132</v>
      </c>
      <c r="C15" s="98"/>
      <c r="D15" s="98"/>
      <c r="E15" s="106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</row>
    <row r="16" spans="1:23">
      <c r="A16" s="104" t="s">
        <v>133</v>
      </c>
      <c r="B16" s="98"/>
      <c r="C16" s="98"/>
      <c r="D16" s="98"/>
      <c r="E16" s="105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</row>
    <row r="17" spans="1:23">
      <c r="A17" s="104" t="s">
        <v>134</v>
      </c>
      <c r="B17" s="98"/>
      <c r="C17" s="98"/>
      <c r="D17" s="98"/>
      <c r="E17" s="105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</row>
    <row r="18" spans="1:23">
      <c r="A18" s="104" t="s">
        <v>135</v>
      </c>
      <c r="B18" s="98"/>
      <c r="C18" s="98"/>
      <c r="D18" s="98"/>
      <c r="E18" s="105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</row>
    <row r="19" spans="1:23">
      <c r="A19" s="104" t="s">
        <v>136</v>
      </c>
      <c r="B19" s="98" t="s">
        <v>170</v>
      </c>
      <c r="C19" s="98"/>
      <c r="D19" s="98"/>
      <c r="E19" s="106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</row>
    <row r="20" spans="1:23">
      <c r="A20" s="104" t="s">
        <v>137</v>
      </c>
      <c r="B20" s="98" t="s">
        <v>138</v>
      </c>
      <c r="C20" s="98"/>
      <c r="D20" s="98"/>
      <c r="E20" s="105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</row>
    <row r="21" spans="1:23">
      <c r="A21" s="104" t="s">
        <v>139</v>
      </c>
      <c r="B21" s="98" t="s">
        <v>171</v>
      </c>
      <c r="C21" s="98"/>
      <c r="D21" s="98"/>
      <c r="E21" s="105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</row>
    <row r="22" spans="1:23">
      <c r="A22" s="104" t="s">
        <v>140</v>
      </c>
      <c r="B22" s="98" t="s">
        <v>141</v>
      </c>
      <c r="C22" s="98"/>
      <c r="D22" s="98"/>
      <c r="E22" s="105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</row>
    <row r="23" spans="1:23">
      <c r="A23" s="104"/>
      <c r="B23" s="98" t="s">
        <v>142</v>
      </c>
      <c r="C23" s="98"/>
      <c r="D23" s="98"/>
      <c r="E23" s="105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</row>
    <row r="24" spans="1:23">
      <c r="A24" s="104"/>
      <c r="B24" s="98"/>
      <c r="C24" s="98"/>
      <c r="D24" s="98"/>
      <c r="E24" s="105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</row>
    <row r="25" spans="1:23">
      <c r="A25" s="104"/>
      <c r="B25" s="98" t="s">
        <v>143</v>
      </c>
      <c r="C25" s="98" t="s">
        <v>103</v>
      </c>
      <c r="D25" s="98"/>
      <c r="E25" s="105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107"/>
    </row>
    <row r="26" spans="1:23">
      <c r="A26" s="104"/>
      <c r="B26" s="98" t="s">
        <v>144</v>
      </c>
      <c r="C26" s="98" t="s">
        <v>104</v>
      </c>
      <c r="D26" s="98"/>
      <c r="E26" s="105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107"/>
    </row>
    <row r="27" spans="1:23">
      <c r="A27" s="104"/>
      <c r="B27" s="98" t="s">
        <v>145</v>
      </c>
      <c r="C27" s="98" t="s">
        <v>105</v>
      </c>
      <c r="D27" s="98"/>
      <c r="E27" s="105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107"/>
    </row>
    <row r="28" spans="1:23">
      <c r="A28" s="104"/>
      <c r="B28" s="98" t="s">
        <v>146</v>
      </c>
      <c r="C28" s="98" t="s">
        <v>106</v>
      </c>
      <c r="D28" s="98"/>
      <c r="E28" s="105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107"/>
    </row>
    <row r="29" spans="1:23">
      <c r="A29" s="104"/>
      <c r="B29" s="98" t="s">
        <v>147</v>
      </c>
      <c r="C29" s="98" t="s">
        <v>107</v>
      </c>
      <c r="D29" s="98"/>
      <c r="E29" s="105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107"/>
    </row>
    <row r="30" spans="1:23">
      <c r="A30" s="104"/>
      <c r="B30" s="98" t="s">
        <v>148</v>
      </c>
      <c r="C30" s="98" t="s">
        <v>108</v>
      </c>
      <c r="D30" s="98"/>
      <c r="E30" s="105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107"/>
    </row>
    <row r="31" spans="1:23">
      <c r="A31" s="104"/>
      <c r="B31" s="98" t="s">
        <v>149</v>
      </c>
      <c r="C31" s="98" t="s">
        <v>109</v>
      </c>
      <c r="D31" s="98"/>
      <c r="E31" s="105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107"/>
    </row>
    <row r="32" spans="1:23">
      <c r="A32" s="104"/>
      <c r="B32" s="98" t="s">
        <v>150</v>
      </c>
      <c r="C32" s="98" t="s">
        <v>110</v>
      </c>
      <c r="D32" s="98"/>
      <c r="E32" s="105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107"/>
    </row>
    <row r="33" spans="1:23">
      <c r="A33" s="104"/>
      <c r="B33" s="98" t="s">
        <v>151</v>
      </c>
      <c r="C33" s="98" t="s">
        <v>111</v>
      </c>
      <c r="D33" s="98"/>
      <c r="E33" s="105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107"/>
    </row>
    <row r="34" spans="1:23">
      <c r="A34" s="104"/>
      <c r="B34" s="98" t="s">
        <v>152</v>
      </c>
      <c r="C34" s="98" t="s">
        <v>112</v>
      </c>
      <c r="D34" s="98"/>
      <c r="E34" s="105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107"/>
    </row>
    <row r="35" spans="1:23">
      <c r="A35" s="104"/>
      <c r="B35" s="98" t="s">
        <v>153</v>
      </c>
      <c r="C35" s="98" t="s">
        <v>113</v>
      </c>
      <c r="D35" s="98"/>
      <c r="E35" s="105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107"/>
    </row>
    <row r="36" spans="1:23">
      <c r="A36" s="104"/>
      <c r="B36" s="98" t="s">
        <v>154</v>
      </c>
      <c r="C36" s="98" t="s">
        <v>114</v>
      </c>
      <c r="D36" s="98"/>
      <c r="E36" s="105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107"/>
    </row>
    <row r="37" spans="1:23">
      <c r="A37" s="104"/>
      <c r="B37" s="98" t="s">
        <v>155</v>
      </c>
      <c r="C37" s="98" t="s">
        <v>115</v>
      </c>
      <c r="D37" s="98"/>
      <c r="E37" s="105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107"/>
    </row>
    <row r="38" spans="1:23">
      <c r="A38" s="104"/>
      <c r="B38" s="98" t="s">
        <v>156</v>
      </c>
      <c r="C38" s="98" t="s">
        <v>116</v>
      </c>
      <c r="D38" s="98"/>
      <c r="E38" s="105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107"/>
    </row>
    <row r="39" spans="1:23">
      <c r="A39" s="104"/>
      <c r="B39" s="98" t="s">
        <v>157</v>
      </c>
      <c r="C39" s="98" t="s">
        <v>117</v>
      </c>
      <c r="D39" s="98"/>
      <c r="E39" s="105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107"/>
    </row>
    <row r="40" spans="1:23">
      <c r="A40" s="104"/>
      <c r="B40" s="98" t="s">
        <v>158</v>
      </c>
      <c r="C40" s="98" t="s">
        <v>118</v>
      </c>
      <c r="D40" s="98"/>
      <c r="E40" s="105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107"/>
    </row>
    <row r="41" spans="1:23">
      <c r="A41" s="104"/>
      <c r="B41" s="98" t="s">
        <v>159</v>
      </c>
      <c r="C41" s="98" t="s">
        <v>119</v>
      </c>
      <c r="D41" s="98"/>
      <c r="E41" s="105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</row>
    <row r="42" spans="1:23">
      <c r="A42" s="104"/>
      <c r="B42" s="98" t="s">
        <v>160</v>
      </c>
      <c r="C42" s="98" t="s">
        <v>120</v>
      </c>
      <c r="D42" s="98"/>
      <c r="E42" s="105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107"/>
    </row>
    <row r="43" spans="1:23">
      <c r="A43" s="104"/>
      <c r="B43" s="98" t="s">
        <v>161</v>
      </c>
      <c r="C43" s="98" t="s">
        <v>121</v>
      </c>
      <c r="D43" s="98"/>
      <c r="E43" s="105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107"/>
    </row>
    <row r="44" spans="1:23">
      <c r="A44" s="104"/>
      <c r="B44" s="98"/>
      <c r="C44" s="98"/>
      <c r="D44" s="98"/>
      <c r="E44" s="105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</row>
    <row r="45" spans="1:23">
      <c r="A45" s="104" t="s">
        <v>172</v>
      </c>
      <c r="B45" s="98" t="s">
        <v>174</v>
      </c>
      <c r="C45" s="98"/>
      <c r="D45" s="98"/>
      <c r="E45" s="105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</row>
    <row r="46" spans="1:23">
      <c r="A46" s="104"/>
      <c r="B46" s="98"/>
      <c r="C46" s="98"/>
      <c r="D46" s="98"/>
      <c r="E46" s="105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</row>
    <row r="47" spans="1:23" ht="15.75" thickBot="1">
      <c r="A47" s="108"/>
      <c r="B47" s="109"/>
      <c r="C47" s="109"/>
      <c r="D47" s="109"/>
      <c r="E47" s="110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</row>
    <row r="48" spans="1:23" ht="15.75" thickBot="1">
      <c r="A48" s="109"/>
      <c r="B48" s="109"/>
      <c r="C48" s="109"/>
      <c r="D48" s="109"/>
      <c r="E48" s="109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</row>
    <row r="49" spans="1:23">
      <c r="A49" s="111" t="s">
        <v>162</v>
      </c>
      <c r="B49" s="112"/>
      <c r="C49" s="112"/>
      <c r="D49" s="112"/>
      <c r="E49" s="113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</row>
    <row r="50" spans="1:23">
      <c r="A50" s="104" t="s">
        <v>163</v>
      </c>
      <c r="B50" s="98"/>
      <c r="C50" s="98"/>
      <c r="D50" s="98"/>
      <c r="E50" s="106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</row>
    <row r="51" spans="1:23">
      <c r="A51" s="104" t="s">
        <v>164</v>
      </c>
      <c r="B51" s="98"/>
      <c r="C51" s="98"/>
      <c r="D51" s="98"/>
      <c r="E51" s="106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</row>
    <row r="52" spans="1:23">
      <c r="A52" s="117" t="s">
        <v>165</v>
      </c>
      <c r="B52" s="118"/>
      <c r="C52" s="118"/>
      <c r="D52" s="118"/>
      <c r="E52" s="119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</row>
    <row r="53" spans="1:23" ht="15.75" thickBot="1">
      <c r="A53" s="108" t="s">
        <v>166</v>
      </c>
      <c r="B53" s="109"/>
      <c r="C53" s="109"/>
      <c r="D53" s="109"/>
      <c r="E53" s="110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</row>
    <row r="54" spans="1:23" ht="15.75" thickBot="1">
      <c r="A54" s="109"/>
      <c r="B54" s="109"/>
      <c r="C54" s="109"/>
      <c r="D54" s="109"/>
      <c r="E54" s="109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</row>
    <row r="55" spans="1:23">
      <c r="A55" s="120" t="s">
        <v>175</v>
      </c>
      <c r="B55" s="121"/>
      <c r="C55" s="121"/>
      <c r="D55" s="121"/>
      <c r="E55" s="122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</row>
    <row r="56" spans="1:23" ht="15.75" thickBot="1">
      <c r="A56" s="123" t="s">
        <v>173</v>
      </c>
      <c r="B56" s="124"/>
      <c r="C56" s="124"/>
      <c r="D56" s="124"/>
      <c r="E56" s="125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</row>
    <row r="57" spans="1:23" ht="15.75" thickBot="1">
      <c r="A57" s="126"/>
      <c r="B57" s="126"/>
      <c r="C57" s="126"/>
      <c r="D57" s="126"/>
      <c r="E57" s="126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</row>
    <row r="58" spans="1:23" ht="15.75" thickBot="1">
      <c r="A58" s="114" t="s">
        <v>167</v>
      </c>
      <c r="B58" s="115"/>
      <c r="C58" s="115"/>
      <c r="D58" s="115"/>
      <c r="E58" s="116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</row>
  </sheetData>
  <sheetProtection password="DF18" sheet="1" objects="1" scenarios="1"/>
  <mergeCells count="10">
    <mergeCell ref="A52:E52"/>
    <mergeCell ref="A55:E55"/>
    <mergeCell ref="A56:E56"/>
    <mergeCell ref="A57:E57"/>
    <mergeCell ref="B3:D3"/>
    <mergeCell ref="A7:E7"/>
    <mergeCell ref="A9:E9"/>
    <mergeCell ref="A10:E10"/>
    <mergeCell ref="A11:E11"/>
    <mergeCell ref="A13:B13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theme="1"/>
    <pageSetUpPr fitToPage="1"/>
  </sheetPr>
  <dimension ref="B1:AA119"/>
  <sheetViews>
    <sheetView showGridLines="0" workbookViewId="0">
      <selection activeCell="C8" sqref="C8:I8"/>
    </sheetView>
  </sheetViews>
  <sheetFormatPr baseColWidth="10" defaultColWidth="11.28515625" defaultRowHeight="12.75"/>
  <cols>
    <col min="1" max="1" width="2.85546875" style="27" customWidth="1"/>
    <col min="2" max="3" width="16.7109375" style="27" customWidth="1"/>
    <col min="4" max="4" width="7.140625" style="27" customWidth="1"/>
    <col min="5" max="5" width="14" style="27" customWidth="1"/>
    <col min="6" max="6" width="11.7109375" style="27" customWidth="1"/>
    <col min="7" max="7" width="16.140625" style="27" customWidth="1"/>
    <col min="8" max="8" width="11.7109375" style="27" customWidth="1"/>
    <col min="9" max="9" width="17.140625" style="27" customWidth="1"/>
    <col min="10" max="10" width="2.85546875" style="27" customWidth="1"/>
    <col min="11" max="26" width="11.28515625" style="27" customWidth="1"/>
    <col min="27" max="27" width="26.7109375" style="27" hidden="1" customWidth="1"/>
    <col min="28" max="16384" width="11.28515625" style="27"/>
  </cols>
  <sheetData>
    <row r="1" spans="2:27" ht="23.25">
      <c r="B1" s="166" t="s">
        <v>176</v>
      </c>
      <c r="C1" s="166"/>
      <c r="D1" s="167"/>
      <c r="E1" s="167"/>
      <c r="F1" s="167"/>
      <c r="G1" s="167"/>
      <c r="H1" s="167"/>
      <c r="I1" s="167"/>
      <c r="J1" s="167"/>
      <c r="K1" s="167"/>
    </row>
    <row r="2" spans="2:27" ht="23.25" customHeight="1">
      <c r="B2" s="166" t="s">
        <v>178</v>
      </c>
      <c r="C2" s="166"/>
      <c r="D2" s="167"/>
      <c r="E2" s="167"/>
      <c r="F2" s="167"/>
      <c r="G2" s="167"/>
      <c r="H2" s="167"/>
      <c r="I2" s="167"/>
      <c r="J2" s="167"/>
      <c r="K2" s="167"/>
    </row>
    <row r="5" spans="2:27" ht="18.75">
      <c r="B5" s="168" t="s">
        <v>12</v>
      </c>
      <c r="C5" s="168"/>
      <c r="D5" s="168"/>
      <c r="E5" s="168"/>
      <c r="F5" s="168"/>
      <c r="G5" s="168"/>
      <c r="H5" s="168"/>
      <c r="I5" s="168"/>
      <c r="J5" s="168"/>
      <c r="K5" s="168"/>
    </row>
    <row r="7" spans="2:27" ht="12.75" customHeight="1" thickBot="1">
      <c r="AA7" s="14" t="s">
        <v>34</v>
      </c>
    </row>
    <row r="8" spans="2:27" ht="30">
      <c r="B8" s="83" t="s">
        <v>127</v>
      </c>
      <c r="C8" s="149"/>
      <c r="D8" s="150"/>
      <c r="E8" s="150"/>
      <c r="F8" s="150"/>
      <c r="G8" s="150"/>
      <c r="H8" s="150"/>
      <c r="I8" s="151"/>
      <c r="AA8" s="14" t="s">
        <v>35</v>
      </c>
    </row>
    <row r="9" spans="2:27" ht="24" customHeight="1">
      <c r="B9" s="84" t="s">
        <v>87</v>
      </c>
      <c r="C9" s="152"/>
      <c r="D9" s="153"/>
      <c r="E9" s="153"/>
      <c r="F9" s="153"/>
      <c r="G9" s="153"/>
      <c r="H9" s="153"/>
      <c r="I9" s="154"/>
      <c r="AA9" s="14" t="s">
        <v>36</v>
      </c>
    </row>
    <row r="10" spans="2:27" ht="24" customHeight="1" thickBot="1">
      <c r="B10" s="86" t="s">
        <v>88</v>
      </c>
      <c r="C10" s="155"/>
      <c r="D10" s="156"/>
      <c r="E10" s="156"/>
      <c r="F10" s="156"/>
      <c r="G10" s="156"/>
      <c r="H10" s="156"/>
      <c r="I10" s="157"/>
      <c r="AA10" s="14" t="s">
        <v>37</v>
      </c>
    </row>
    <row r="11" spans="2:27" ht="24" customHeight="1" thickBot="1">
      <c r="B11" s="85"/>
      <c r="C11" s="85"/>
      <c r="D11" s="31"/>
      <c r="E11" s="31"/>
      <c r="F11" s="31"/>
      <c r="G11" s="31"/>
      <c r="H11" s="31"/>
      <c r="I11" s="31"/>
      <c r="AA11" s="14"/>
    </row>
    <row r="12" spans="2:27" ht="24" customHeight="1" thickBot="1">
      <c r="B12" s="88"/>
      <c r="C12" s="90" t="s">
        <v>94</v>
      </c>
      <c r="D12" s="141" t="s">
        <v>0</v>
      </c>
      <c r="E12" s="141"/>
      <c r="F12" s="141" t="s">
        <v>95</v>
      </c>
      <c r="G12" s="142"/>
      <c r="H12" s="141" t="s">
        <v>96</v>
      </c>
      <c r="I12" s="141"/>
      <c r="AA12" s="14"/>
    </row>
    <row r="13" spans="2:27" ht="24" customHeight="1">
      <c r="B13" s="87" t="s">
        <v>89</v>
      </c>
      <c r="C13" s="91"/>
      <c r="D13" s="146"/>
      <c r="E13" s="147"/>
      <c r="F13" s="169"/>
      <c r="G13" s="147"/>
      <c r="H13" s="170"/>
      <c r="I13" s="147"/>
      <c r="AA13" s="14" t="s">
        <v>38</v>
      </c>
    </row>
    <row r="14" spans="2:27" ht="30">
      <c r="B14" s="84" t="s">
        <v>90</v>
      </c>
      <c r="C14" s="92"/>
      <c r="D14" s="145"/>
      <c r="E14" s="144"/>
      <c r="F14" s="143"/>
      <c r="G14" s="144"/>
      <c r="H14" s="148"/>
      <c r="I14" s="144"/>
      <c r="AA14" s="14" t="s">
        <v>39</v>
      </c>
    </row>
    <row r="15" spans="2:27" ht="24" customHeight="1">
      <c r="B15" s="89" t="s">
        <v>91</v>
      </c>
      <c r="C15" s="92"/>
      <c r="D15" s="145"/>
      <c r="E15" s="144"/>
      <c r="F15" s="143"/>
      <c r="G15" s="144"/>
      <c r="H15" s="148"/>
      <c r="I15" s="144"/>
      <c r="AA15" s="14" t="s">
        <v>40</v>
      </c>
    </row>
    <row r="16" spans="2:27" ht="24" customHeight="1">
      <c r="B16" s="158" t="s">
        <v>92</v>
      </c>
      <c r="C16" s="92"/>
      <c r="D16" s="145"/>
      <c r="E16" s="144"/>
      <c r="F16" s="143"/>
      <c r="G16" s="144"/>
      <c r="H16" s="148"/>
      <c r="I16" s="144"/>
      <c r="AA16" s="14" t="s">
        <v>41</v>
      </c>
    </row>
    <row r="17" spans="2:27" ht="24" customHeight="1">
      <c r="B17" s="159"/>
      <c r="C17" s="92"/>
      <c r="D17" s="145"/>
      <c r="E17" s="144"/>
      <c r="F17" s="143"/>
      <c r="G17" s="144"/>
      <c r="H17" s="148"/>
      <c r="I17" s="144"/>
      <c r="AA17" s="14" t="s">
        <v>42</v>
      </c>
    </row>
    <row r="18" spans="2:27" ht="24" customHeight="1">
      <c r="B18" s="160"/>
      <c r="C18" s="92"/>
      <c r="D18" s="145"/>
      <c r="E18" s="144"/>
      <c r="F18" s="143"/>
      <c r="G18" s="144"/>
      <c r="H18" s="148"/>
      <c r="I18" s="144"/>
      <c r="AA18" s="14" t="s">
        <v>43</v>
      </c>
    </row>
    <row r="19" spans="2:27" ht="24" customHeight="1">
      <c r="B19" s="158" t="s">
        <v>93</v>
      </c>
      <c r="C19" s="92"/>
      <c r="D19" s="145"/>
      <c r="E19" s="144"/>
      <c r="F19" s="143"/>
      <c r="G19" s="144"/>
      <c r="H19" s="148"/>
      <c r="I19" s="144"/>
      <c r="AA19" s="14" t="s">
        <v>44</v>
      </c>
    </row>
    <row r="20" spans="2:27" ht="24" customHeight="1">
      <c r="B20" s="159"/>
      <c r="C20" s="92"/>
      <c r="D20" s="145"/>
      <c r="E20" s="144"/>
      <c r="F20" s="143"/>
      <c r="G20" s="144"/>
      <c r="H20" s="148"/>
      <c r="I20" s="144"/>
      <c r="AA20" s="14" t="s">
        <v>45</v>
      </c>
    </row>
    <row r="21" spans="2:27" ht="24" customHeight="1">
      <c r="B21" s="160"/>
      <c r="C21" s="92"/>
      <c r="D21" s="145"/>
      <c r="E21" s="144"/>
      <c r="F21" s="143"/>
      <c r="G21" s="144"/>
      <c r="H21" s="148"/>
      <c r="I21" s="144"/>
      <c r="AA21" s="14" t="s">
        <v>46</v>
      </c>
    </row>
    <row r="22" spans="2:27" ht="24" customHeight="1">
      <c r="B22" s="158" t="s">
        <v>128</v>
      </c>
      <c r="C22" s="92"/>
      <c r="D22" s="145"/>
      <c r="E22" s="144"/>
      <c r="F22" s="143"/>
      <c r="G22" s="144"/>
      <c r="H22" s="148"/>
      <c r="I22" s="144"/>
      <c r="AA22" s="14" t="s">
        <v>47</v>
      </c>
    </row>
    <row r="23" spans="2:27" ht="24" customHeight="1">
      <c r="B23" s="159"/>
      <c r="C23" s="92"/>
      <c r="D23" s="145"/>
      <c r="E23" s="144"/>
      <c r="F23" s="143"/>
      <c r="G23" s="144"/>
      <c r="H23" s="148"/>
      <c r="I23" s="144"/>
      <c r="AA23" s="14" t="s">
        <v>48</v>
      </c>
    </row>
    <row r="24" spans="2:27" ht="24" customHeight="1" thickBot="1">
      <c r="B24" s="165"/>
      <c r="C24" s="93"/>
      <c r="D24" s="137"/>
      <c r="E24" s="138"/>
      <c r="F24" s="139"/>
      <c r="G24" s="138"/>
      <c r="H24" s="140"/>
      <c r="I24" s="138"/>
      <c r="AA24" s="14" t="s">
        <v>49</v>
      </c>
    </row>
    <row r="25" spans="2:27" ht="24" customHeight="1">
      <c r="AA25" s="14" t="s">
        <v>50</v>
      </c>
    </row>
    <row r="26" spans="2:27" ht="15" customHeight="1"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2:27" ht="15" customHeight="1">
      <c r="B27" s="162"/>
      <c r="C27" s="162"/>
      <c r="D27" s="162"/>
      <c r="E27" s="163"/>
      <c r="F27" s="163"/>
      <c r="G27" s="163"/>
      <c r="H27" s="163"/>
      <c r="I27" s="163"/>
    </row>
    <row r="28" spans="2:27" ht="3.75" customHeight="1">
      <c r="B28" s="26"/>
      <c r="C28" s="26"/>
      <c r="D28" s="26"/>
      <c r="E28" s="163"/>
      <c r="F28" s="163"/>
      <c r="G28" s="163"/>
      <c r="H28" s="163"/>
      <c r="I28" s="163"/>
    </row>
    <row r="29" spans="2:27" ht="15" customHeight="1">
      <c r="B29" s="164"/>
      <c r="C29" s="164"/>
      <c r="D29" s="164"/>
      <c r="E29" s="163"/>
      <c r="F29" s="163"/>
      <c r="G29" s="163"/>
      <c r="H29" s="163"/>
      <c r="I29" s="163"/>
    </row>
    <row r="30" spans="2:27" ht="15" customHeight="1">
      <c r="E30" s="161"/>
      <c r="F30" s="161"/>
      <c r="G30" s="161"/>
      <c r="H30" s="161"/>
      <c r="I30" s="161"/>
    </row>
    <row r="31" spans="2:27" ht="15" customHeight="1">
      <c r="E31" s="161"/>
      <c r="F31" s="161"/>
      <c r="G31" s="161"/>
      <c r="H31" s="161"/>
      <c r="I31" s="161"/>
    </row>
    <row r="32" spans="2:27" ht="3.75" customHeight="1"/>
    <row r="33" ht="15" customHeight="1"/>
    <row r="34" ht="15" customHeight="1"/>
    <row r="35" ht="15" customHeight="1"/>
    <row r="36" ht="15" customHeight="1"/>
    <row r="37" ht="1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</sheetData>
  <sheetProtection selectLockedCells="1"/>
  <mergeCells count="55">
    <mergeCell ref="B1:K1"/>
    <mergeCell ref="B2:K2"/>
    <mergeCell ref="B5:K5"/>
    <mergeCell ref="D18:E18"/>
    <mergeCell ref="F18:G18"/>
    <mergeCell ref="H18:I18"/>
    <mergeCell ref="H14:I14"/>
    <mergeCell ref="F13:G13"/>
    <mergeCell ref="H13:I13"/>
    <mergeCell ref="D14:E14"/>
    <mergeCell ref="B16:B18"/>
    <mergeCell ref="B19:B21"/>
    <mergeCell ref="D20:E20"/>
    <mergeCell ref="E31:I31"/>
    <mergeCell ref="B27:D27"/>
    <mergeCell ref="E27:I27"/>
    <mergeCell ref="E28:I28"/>
    <mergeCell ref="B29:D29"/>
    <mergeCell ref="E29:I29"/>
    <mergeCell ref="E30:I30"/>
    <mergeCell ref="F20:G20"/>
    <mergeCell ref="F19:G19"/>
    <mergeCell ref="H19:I19"/>
    <mergeCell ref="B22:B24"/>
    <mergeCell ref="D22:E22"/>
    <mergeCell ref="F22:G22"/>
    <mergeCell ref="H22:I22"/>
    <mergeCell ref="C8:I8"/>
    <mergeCell ref="C9:I9"/>
    <mergeCell ref="C10:I10"/>
    <mergeCell ref="H20:I20"/>
    <mergeCell ref="D21:E21"/>
    <mergeCell ref="F21:G21"/>
    <mergeCell ref="H21:I21"/>
    <mergeCell ref="D19:E19"/>
    <mergeCell ref="F16:G16"/>
    <mergeCell ref="H16:I16"/>
    <mergeCell ref="H12:I12"/>
    <mergeCell ref="F17:G17"/>
    <mergeCell ref="H17:I17"/>
    <mergeCell ref="D24:E24"/>
    <mergeCell ref="F24:G24"/>
    <mergeCell ref="H24:I24"/>
    <mergeCell ref="D12:E12"/>
    <mergeCell ref="F12:G12"/>
    <mergeCell ref="F14:G14"/>
    <mergeCell ref="D17:E17"/>
    <mergeCell ref="D13:E13"/>
    <mergeCell ref="D15:E15"/>
    <mergeCell ref="F15:G15"/>
    <mergeCell ref="H15:I15"/>
    <mergeCell ref="D16:E16"/>
    <mergeCell ref="D23:E23"/>
    <mergeCell ref="F23:G23"/>
    <mergeCell ref="H23:I23"/>
  </mergeCells>
  <phoneticPr fontId="2" type="noConversion"/>
  <printOptions horizontalCentered="1"/>
  <pageMargins left="0.59055118110236227" right="0.59055118110236227" top="0.74803149606299213" bottom="0.74803149606299213" header="0.31496062992125984" footer="0.31496062992125984"/>
  <pageSetup paperSize="9" scale="64" orientation="portrait" horizontalDpi="200" verticalDpi="200" r:id="rId1"/>
  <headerFooter>
    <firstHeader>&amp;CCAMPEONATO GALLEGO DE WUSHU  -  LUGO 2009
Campionato galego de Wushu - Lugo 2009
Lugo, 29 de marzo de 2009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AU69"/>
  <sheetViews>
    <sheetView showGridLines="0" zoomScaleSheetLayoutView="100" workbookViewId="0">
      <selection activeCell="E12" sqref="E12"/>
    </sheetView>
  </sheetViews>
  <sheetFormatPr baseColWidth="10" defaultColWidth="11.28515625" defaultRowHeight="12.75"/>
  <cols>
    <col min="1" max="1" width="2.85546875" style="23" bestFit="1" customWidth="1"/>
    <col min="2" max="2" width="13.85546875" style="51" customWidth="1"/>
    <col min="3" max="3" width="21.42578125" style="3" customWidth="1"/>
    <col min="4" max="4" width="25.42578125" style="3" customWidth="1"/>
    <col min="5" max="5" width="22.85546875" style="3" customWidth="1"/>
    <col min="6" max="6" width="7.42578125" style="3" customWidth="1"/>
    <col min="7" max="7" width="12" style="3" customWidth="1"/>
    <col min="8" max="8" width="13.42578125" style="3" customWidth="1"/>
    <col min="9" max="18" width="3.7109375" style="3" customWidth="1"/>
    <col min="19" max="20" width="9.7109375" style="3" customWidth="1"/>
    <col min="21" max="23" width="11.28515625" style="3" customWidth="1"/>
    <col min="24" max="24" width="4.140625" style="3" hidden="1" customWidth="1"/>
    <col min="25" max="25" width="13.140625" style="3" hidden="1" customWidth="1"/>
    <col min="26" max="26" width="4.140625" style="3" hidden="1" customWidth="1"/>
    <col min="27" max="27" width="9.7109375" style="3" hidden="1" customWidth="1"/>
    <col min="28" max="28" width="3.7109375" style="3" hidden="1" customWidth="1"/>
    <col min="29" max="29" width="10.140625" style="3" hidden="1" customWidth="1"/>
    <col min="30" max="30" width="6.7109375" style="3" hidden="1" customWidth="1"/>
    <col min="31" max="31" width="4.28515625" style="3" hidden="1" customWidth="1"/>
    <col min="32" max="32" width="26.7109375" style="3" hidden="1" customWidth="1"/>
    <col min="33" max="33" width="11.28515625" style="3" hidden="1" customWidth="1"/>
    <col min="34" max="43" width="3.7109375" style="3" hidden="1" customWidth="1"/>
    <col min="44" max="44" width="6.140625" style="3" hidden="1" customWidth="1"/>
    <col min="45" max="16384" width="11.28515625" style="3"/>
  </cols>
  <sheetData>
    <row r="1" spans="1:47" s="4" customFormat="1" ht="39" customHeight="1">
      <c r="A1" s="53"/>
      <c r="B1" s="167" t="s">
        <v>179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3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</row>
    <row r="2" spans="1:47" s="4" customFormat="1" ht="25.5" customHeight="1">
      <c r="A2" s="53"/>
      <c r="B2" s="179" t="s">
        <v>124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3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</row>
    <row r="3" spans="1:47" s="4" customFormat="1" ht="12.75" customHeight="1" thickBot="1">
      <c r="A3" s="53"/>
      <c r="B3" s="47"/>
      <c r="C3" s="6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3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</row>
    <row r="4" spans="1:47" s="4" customFormat="1" ht="21" customHeight="1" thickBot="1">
      <c r="A4" s="53"/>
      <c r="B4" s="48" t="s">
        <v>33</v>
      </c>
      <c r="C4" s="63" t="s">
        <v>86</v>
      </c>
      <c r="D4" s="24"/>
      <c r="E4" s="44"/>
      <c r="F4" s="5"/>
      <c r="G4" s="5"/>
      <c r="H4" s="5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7" s="4" customFormat="1" ht="15.75" customHeight="1" thickBot="1">
      <c r="A5" s="53"/>
      <c r="B5" s="47"/>
      <c r="C5" s="6"/>
      <c r="D5" s="12"/>
      <c r="E5" s="12"/>
      <c r="F5" s="11"/>
      <c r="G5" s="11"/>
      <c r="H5" s="11"/>
      <c r="I5" s="180" t="s">
        <v>53</v>
      </c>
      <c r="J5" s="181"/>
      <c r="K5" s="181"/>
      <c r="L5" s="181"/>
      <c r="M5" s="181"/>
      <c r="N5" s="181"/>
      <c r="O5" s="181"/>
      <c r="P5" s="181"/>
      <c r="Q5" s="181"/>
      <c r="R5" s="182"/>
      <c r="S5" s="180" t="s">
        <v>54</v>
      </c>
      <c r="T5" s="187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7" s="13" customFormat="1" ht="69" customHeight="1">
      <c r="A6" s="54"/>
      <c r="B6" s="188" t="s">
        <v>94</v>
      </c>
      <c r="C6" s="183" t="s">
        <v>0</v>
      </c>
      <c r="D6" s="185" t="s">
        <v>95</v>
      </c>
      <c r="E6" s="185" t="s">
        <v>96</v>
      </c>
      <c r="F6" s="177" t="s">
        <v>1</v>
      </c>
      <c r="G6" s="190" t="s">
        <v>97</v>
      </c>
      <c r="H6" s="190" t="s">
        <v>102</v>
      </c>
      <c r="I6" s="175" t="s">
        <v>2</v>
      </c>
      <c r="J6" s="171" t="s">
        <v>3</v>
      </c>
      <c r="K6" s="171" t="s">
        <v>4</v>
      </c>
      <c r="L6" s="171" t="s">
        <v>5</v>
      </c>
      <c r="M6" s="171" t="s">
        <v>6</v>
      </c>
      <c r="N6" s="171" t="s">
        <v>7</v>
      </c>
      <c r="O6" s="171" t="s">
        <v>8</v>
      </c>
      <c r="P6" s="171" t="s">
        <v>9</v>
      </c>
      <c r="Q6" s="171" t="s">
        <v>10</v>
      </c>
      <c r="R6" s="173" t="s">
        <v>11</v>
      </c>
      <c r="S6" s="175" t="s">
        <v>31</v>
      </c>
      <c r="T6" s="173" t="s">
        <v>32</v>
      </c>
    </row>
    <row r="7" spans="1:47" s="13" customFormat="1" ht="13.5" customHeight="1" thickBot="1">
      <c r="A7" s="54"/>
      <c r="B7" s="189"/>
      <c r="C7" s="184"/>
      <c r="D7" s="186"/>
      <c r="E7" s="192"/>
      <c r="F7" s="178"/>
      <c r="G7" s="191"/>
      <c r="H7" s="191"/>
      <c r="I7" s="176"/>
      <c r="J7" s="172"/>
      <c r="K7" s="172"/>
      <c r="L7" s="172"/>
      <c r="M7" s="172"/>
      <c r="N7" s="172"/>
      <c r="O7" s="172"/>
      <c r="P7" s="172"/>
      <c r="Q7" s="172"/>
      <c r="R7" s="174"/>
      <c r="S7" s="176"/>
      <c r="T7" s="174"/>
    </row>
    <row r="8" spans="1:47" s="13" customFormat="1" ht="15" customHeight="1">
      <c r="A8" s="55">
        <v>1</v>
      </c>
      <c r="B8" s="49"/>
      <c r="C8" s="35"/>
      <c r="D8" s="35"/>
      <c r="E8" s="35"/>
      <c r="F8" s="40"/>
      <c r="G8" s="3"/>
      <c r="H8" s="3"/>
      <c r="I8" s="36"/>
      <c r="J8" s="36"/>
      <c r="K8" s="36"/>
      <c r="L8" s="36"/>
      <c r="M8" s="36"/>
      <c r="N8" s="36"/>
      <c r="O8" s="36"/>
      <c r="P8" s="36"/>
      <c r="Q8" s="36"/>
      <c r="R8" s="36"/>
      <c r="S8" s="37"/>
      <c r="T8" s="37"/>
      <c r="X8" s="13">
        <v>1</v>
      </c>
      <c r="Y8" s="13" t="s">
        <v>14</v>
      </c>
      <c r="Z8" s="13" t="e">
        <f>IF((#REF!=2001)+(#REF!=2000)+(#REF!=1999),4,IF((#REF!=1998)+(#REF!=1997)+(#REF!=1996),3,IF((#REF!=1995)+(#REF!=1994)+(#REF!=1993),2,IF(#REF!&gt;2001,5,IF(#REF!&gt;2001,5,IF(#REF!="",6,1))))))</f>
        <v>#REF!</v>
      </c>
      <c r="AA8" s="13" t="s">
        <v>56</v>
      </c>
      <c r="AB8" s="13">
        <v>1</v>
      </c>
      <c r="AC8" s="13" t="s">
        <v>19</v>
      </c>
      <c r="AD8" s="13">
        <v>2002</v>
      </c>
      <c r="AF8" s="45" t="s">
        <v>34</v>
      </c>
      <c r="AG8" s="13" t="s">
        <v>58</v>
      </c>
      <c r="AH8" s="1">
        <f t="shared" ref="AH8:AH27" si="0">+IF(I8="X",1,0)</f>
        <v>0</v>
      </c>
      <c r="AI8" s="2">
        <f t="shared" ref="AI8:AQ23" si="1">+IF(J8="X",1,0)</f>
        <v>0</v>
      </c>
      <c r="AJ8" s="2">
        <f t="shared" si="1"/>
        <v>0</v>
      </c>
      <c r="AK8" s="2">
        <f t="shared" si="1"/>
        <v>0</v>
      </c>
      <c r="AL8" s="2">
        <f t="shared" si="1"/>
        <v>0</v>
      </c>
      <c r="AM8" s="2">
        <f t="shared" si="1"/>
        <v>0</v>
      </c>
      <c r="AN8" s="2">
        <f t="shared" si="1"/>
        <v>0</v>
      </c>
      <c r="AO8" s="2">
        <f t="shared" si="1"/>
        <v>0</v>
      </c>
      <c r="AP8" s="2">
        <f t="shared" si="1"/>
        <v>0</v>
      </c>
      <c r="AQ8" s="15">
        <f t="shared" si="1"/>
        <v>0</v>
      </c>
      <c r="AR8" s="13">
        <f>+SUM(AH8:AQ8)</f>
        <v>0</v>
      </c>
    </row>
    <row r="9" spans="1:47" s="19" customFormat="1" ht="15" customHeight="1">
      <c r="A9" s="56">
        <v>2</v>
      </c>
      <c r="B9" s="50"/>
      <c r="C9" s="38"/>
      <c r="D9" s="39"/>
      <c r="E9" s="39"/>
      <c r="F9" s="40"/>
      <c r="G9" s="3"/>
      <c r="H9" s="3"/>
      <c r="I9" s="41"/>
      <c r="J9" s="41"/>
      <c r="K9" s="41"/>
      <c r="L9" s="41"/>
      <c r="M9" s="41"/>
      <c r="N9" s="41"/>
      <c r="O9" s="41"/>
      <c r="P9" s="41"/>
      <c r="Q9" s="41"/>
      <c r="R9" s="41"/>
      <c r="S9" s="42"/>
      <c r="T9" s="42"/>
      <c r="U9" s="13"/>
      <c r="V9" s="13"/>
      <c r="W9" s="13"/>
      <c r="X9" s="13">
        <v>2</v>
      </c>
      <c r="Y9" s="13" t="s">
        <v>15</v>
      </c>
      <c r="Z9" s="13" t="e">
        <f>IF((#REF!=2001)+(#REF!=2000)+(#REF!=1999),4,IF((#REF!=1998)+(#REF!=1997)+(#REF!=1996),3,IF((#REF!=1995)+(#REF!=1994)+(#REF!=1993),2,IF(#REF!&gt;2001,5,IF(#REF!&gt;2001,5,IF(#REF!="",6,1))))))</f>
        <v>#REF!</v>
      </c>
      <c r="AA9" s="13" t="s">
        <v>57</v>
      </c>
      <c r="AB9" s="13">
        <f>1+AB8</f>
        <v>2</v>
      </c>
      <c r="AC9" s="13" t="s">
        <v>20</v>
      </c>
      <c r="AD9" s="13">
        <f>AD8-1</f>
        <v>2001</v>
      </c>
      <c r="AE9" s="13" t="s">
        <v>55</v>
      </c>
      <c r="AF9" s="45" t="s">
        <v>35</v>
      </c>
      <c r="AG9" s="13" t="s">
        <v>59</v>
      </c>
      <c r="AH9" s="16">
        <f t="shared" si="0"/>
        <v>0</v>
      </c>
      <c r="AI9" s="17">
        <f t="shared" si="1"/>
        <v>0</v>
      </c>
      <c r="AJ9" s="17">
        <f t="shared" si="1"/>
        <v>0</v>
      </c>
      <c r="AK9" s="17">
        <f t="shared" si="1"/>
        <v>0</v>
      </c>
      <c r="AL9" s="17">
        <f t="shared" si="1"/>
        <v>0</v>
      </c>
      <c r="AM9" s="17">
        <f t="shared" si="1"/>
        <v>0</v>
      </c>
      <c r="AN9" s="17">
        <f t="shared" si="1"/>
        <v>0</v>
      </c>
      <c r="AO9" s="17">
        <f t="shared" si="1"/>
        <v>0</v>
      </c>
      <c r="AP9" s="17">
        <f t="shared" si="1"/>
        <v>0</v>
      </c>
      <c r="AQ9" s="18">
        <f t="shared" si="1"/>
        <v>0</v>
      </c>
      <c r="AR9" s="13">
        <f t="shared" ref="AR9:AR27" si="2">+SUM(AH9:AQ9)</f>
        <v>0</v>
      </c>
      <c r="AS9" s="13"/>
      <c r="AT9" s="13"/>
    </row>
    <row r="10" spans="1:47" s="13" customFormat="1" ht="15" customHeight="1">
      <c r="A10" s="56">
        <v>3</v>
      </c>
      <c r="B10" s="50"/>
      <c r="C10" s="43"/>
      <c r="D10" s="39"/>
      <c r="E10" s="39"/>
      <c r="F10" s="40"/>
      <c r="G10" s="3"/>
      <c r="H10" s="3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42"/>
      <c r="X10" s="13">
        <v>3</v>
      </c>
      <c r="Y10" s="13" t="s">
        <v>16</v>
      </c>
      <c r="Z10" s="13" t="e">
        <f>IF((#REF!=2001)+(#REF!=2000)+(#REF!=1999),4,IF((#REF!=1998)+(#REF!=1997)+(#REF!=1996),3,IF((#REF!=1995)+(#REF!=1994)+(#REF!=1993),2,IF(#REF!&gt;2001,5,IF(#REF!&gt;2001,5,IF(#REF!="",6,1))))))</f>
        <v>#REF!</v>
      </c>
      <c r="AB10" s="13">
        <f t="shared" ref="AB10:AB27" si="3">1+AB9</f>
        <v>3</v>
      </c>
      <c r="AC10" s="13" t="s">
        <v>21</v>
      </c>
      <c r="AD10" s="13">
        <f t="shared" ref="AD10:AD46" si="4">AD9-1</f>
        <v>2000</v>
      </c>
      <c r="AF10" s="45" t="s">
        <v>36</v>
      </c>
      <c r="AG10" s="13" t="s">
        <v>60</v>
      </c>
      <c r="AH10" s="20">
        <f t="shared" si="0"/>
        <v>0</v>
      </c>
      <c r="AI10" s="21">
        <f t="shared" si="1"/>
        <v>0</v>
      </c>
      <c r="AJ10" s="21">
        <f t="shared" si="1"/>
        <v>0</v>
      </c>
      <c r="AK10" s="21">
        <f t="shared" si="1"/>
        <v>0</v>
      </c>
      <c r="AL10" s="21">
        <f t="shared" si="1"/>
        <v>0</v>
      </c>
      <c r="AM10" s="21">
        <f t="shared" si="1"/>
        <v>0</v>
      </c>
      <c r="AN10" s="21">
        <f t="shared" si="1"/>
        <v>0</v>
      </c>
      <c r="AO10" s="21">
        <f t="shared" si="1"/>
        <v>0</v>
      </c>
      <c r="AP10" s="21">
        <f t="shared" si="1"/>
        <v>0</v>
      </c>
      <c r="AQ10" s="22">
        <f t="shared" si="1"/>
        <v>0</v>
      </c>
      <c r="AR10" s="13">
        <f t="shared" si="2"/>
        <v>0</v>
      </c>
    </row>
    <row r="11" spans="1:47" s="13" customFormat="1" ht="15" customHeight="1">
      <c r="A11" s="56">
        <v>4</v>
      </c>
      <c r="B11" s="50"/>
      <c r="C11" s="39"/>
      <c r="D11" s="39"/>
      <c r="E11" s="39"/>
      <c r="F11" s="40"/>
      <c r="G11" s="3"/>
      <c r="H11" s="3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42"/>
      <c r="X11" s="13">
        <v>4</v>
      </c>
      <c r="Y11" s="13" t="s">
        <v>17</v>
      </c>
      <c r="Z11" s="13" t="e">
        <f>IF((#REF!=2001)+(#REF!=2000)+(#REF!=1999),4,IF((#REF!=1998)+(#REF!=1997)+(#REF!=1996),3,IF((#REF!=1995)+(#REF!=1994)+(#REF!=1993),2,IF(#REF!&gt;2001,5,IF(#REF!&gt;2001,5,IF(#REF!="",6,1))))))</f>
        <v>#REF!</v>
      </c>
      <c r="AB11" s="13">
        <f t="shared" si="3"/>
        <v>4</v>
      </c>
      <c r="AC11" s="13" t="s">
        <v>22</v>
      </c>
      <c r="AD11" s="13">
        <f t="shared" si="4"/>
        <v>1999</v>
      </c>
      <c r="AF11" s="45" t="s">
        <v>37</v>
      </c>
      <c r="AG11" s="13" t="s">
        <v>61</v>
      </c>
      <c r="AH11" s="16">
        <f t="shared" si="0"/>
        <v>0</v>
      </c>
      <c r="AI11" s="17">
        <f t="shared" si="1"/>
        <v>0</v>
      </c>
      <c r="AJ11" s="17">
        <f t="shared" si="1"/>
        <v>0</v>
      </c>
      <c r="AK11" s="17">
        <f t="shared" si="1"/>
        <v>0</v>
      </c>
      <c r="AL11" s="17">
        <f t="shared" si="1"/>
        <v>0</v>
      </c>
      <c r="AM11" s="17">
        <f t="shared" si="1"/>
        <v>0</v>
      </c>
      <c r="AN11" s="17">
        <f t="shared" si="1"/>
        <v>0</v>
      </c>
      <c r="AO11" s="17">
        <f t="shared" si="1"/>
        <v>0</v>
      </c>
      <c r="AP11" s="17">
        <f t="shared" si="1"/>
        <v>0</v>
      </c>
      <c r="AQ11" s="18">
        <f t="shared" si="1"/>
        <v>0</v>
      </c>
      <c r="AR11" s="13">
        <f t="shared" si="2"/>
        <v>0</v>
      </c>
    </row>
    <row r="12" spans="1:47" s="13" customFormat="1" ht="15" customHeight="1">
      <c r="A12" s="56">
        <v>5</v>
      </c>
      <c r="B12" s="50"/>
      <c r="C12" s="39"/>
      <c r="D12" s="39"/>
      <c r="E12" s="39"/>
      <c r="F12" s="40"/>
      <c r="G12" s="3"/>
      <c r="H12" s="3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42"/>
      <c r="X12" s="13">
        <v>5</v>
      </c>
      <c r="Y12" s="13" t="s">
        <v>18</v>
      </c>
      <c r="Z12" s="13" t="e">
        <f>IF((#REF!=2001)+(#REF!=2000)+(#REF!=1999),4,IF((#REF!=1998)+(#REF!=1997)+(#REF!=1996),3,IF((#REF!=1995)+(#REF!=1994)+(#REF!=1993),2,IF(#REF!&gt;2001,5,IF(#REF!&gt;2001,5,IF(#REF!="",6,1))))))</f>
        <v>#REF!</v>
      </c>
      <c r="AB12" s="13">
        <f t="shared" si="3"/>
        <v>5</v>
      </c>
      <c r="AC12" s="13" t="s">
        <v>23</v>
      </c>
      <c r="AD12" s="13">
        <f t="shared" si="4"/>
        <v>1998</v>
      </c>
      <c r="AF12" s="45" t="s">
        <v>38</v>
      </c>
      <c r="AG12" s="13" t="s">
        <v>62</v>
      </c>
      <c r="AH12" s="20">
        <f t="shared" si="0"/>
        <v>0</v>
      </c>
      <c r="AI12" s="21">
        <f t="shared" si="1"/>
        <v>0</v>
      </c>
      <c r="AJ12" s="21">
        <f t="shared" si="1"/>
        <v>0</v>
      </c>
      <c r="AK12" s="21">
        <f t="shared" si="1"/>
        <v>0</v>
      </c>
      <c r="AL12" s="21">
        <f t="shared" si="1"/>
        <v>0</v>
      </c>
      <c r="AM12" s="21">
        <f t="shared" si="1"/>
        <v>0</v>
      </c>
      <c r="AN12" s="21">
        <f t="shared" si="1"/>
        <v>0</v>
      </c>
      <c r="AO12" s="21">
        <f t="shared" si="1"/>
        <v>0</v>
      </c>
      <c r="AP12" s="21">
        <f t="shared" si="1"/>
        <v>0</v>
      </c>
      <c r="AQ12" s="22">
        <f t="shared" si="1"/>
        <v>0</v>
      </c>
      <c r="AR12" s="13">
        <f t="shared" si="2"/>
        <v>0</v>
      </c>
      <c r="AT12" s="52" t="s">
        <v>98</v>
      </c>
      <c r="AU12" s="52" t="s">
        <v>100</v>
      </c>
    </row>
    <row r="13" spans="1:47" s="13" customFormat="1" ht="15" customHeight="1">
      <c r="A13" s="56">
        <v>6</v>
      </c>
      <c r="B13" s="50"/>
      <c r="C13" s="39"/>
      <c r="D13" s="39"/>
      <c r="E13" s="39"/>
      <c r="F13" s="40"/>
      <c r="G13" s="3"/>
      <c r="H13" s="3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42"/>
      <c r="Z13" s="13" t="e">
        <f>IF((#REF!=2001)+(#REF!=2000)+(#REF!=1999),4,IF((#REF!=1998)+(#REF!=1997)+(#REF!=1996),3,IF((#REF!=1995)+(#REF!=1994)+(#REF!=1993),2,IF(#REF!&gt;2001,5,IF(#REF!&gt;2001,5,IF(#REF!="",6,1))))))</f>
        <v>#REF!</v>
      </c>
      <c r="AB13" s="13">
        <f t="shared" si="3"/>
        <v>6</v>
      </c>
      <c r="AC13" s="13" t="s">
        <v>24</v>
      </c>
      <c r="AD13" s="13">
        <f t="shared" si="4"/>
        <v>1997</v>
      </c>
      <c r="AF13" s="45" t="s">
        <v>39</v>
      </c>
      <c r="AG13" s="13" t="s">
        <v>63</v>
      </c>
      <c r="AH13" s="16">
        <f t="shared" si="0"/>
        <v>0</v>
      </c>
      <c r="AI13" s="17">
        <f t="shared" si="1"/>
        <v>0</v>
      </c>
      <c r="AJ13" s="17">
        <f t="shared" si="1"/>
        <v>0</v>
      </c>
      <c r="AK13" s="17">
        <f t="shared" si="1"/>
        <v>0</v>
      </c>
      <c r="AL13" s="17">
        <f t="shared" si="1"/>
        <v>0</v>
      </c>
      <c r="AM13" s="17">
        <f t="shared" si="1"/>
        <v>0</v>
      </c>
      <c r="AN13" s="17">
        <f t="shared" si="1"/>
        <v>0</v>
      </c>
      <c r="AO13" s="17">
        <f t="shared" si="1"/>
        <v>0</v>
      </c>
      <c r="AP13" s="17">
        <f t="shared" si="1"/>
        <v>0</v>
      </c>
      <c r="AQ13" s="18">
        <f t="shared" si="1"/>
        <v>0</v>
      </c>
      <c r="AR13" s="13">
        <f t="shared" si="2"/>
        <v>0</v>
      </c>
      <c r="AT13" s="52" t="s">
        <v>99</v>
      </c>
      <c r="AU13" s="52"/>
    </row>
    <row r="14" spans="1:47" s="13" customFormat="1" ht="15" customHeight="1">
      <c r="A14" s="56">
        <v>7</v>
      </c>
      <c r="B14" s="50"/>
      <c r="C14" s="43"/>
      <c r="D14" s="39"/>
      <c r="E14" s="39"/>
      <c r="F14" s="40"/>
      <c r="G14" s="3"/>
      <c r="H14" s="3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42"/>
      <c r="Z14" s="13" t="e">
        <f>IF((#REF!=2001)+(#REF!=2000)+(#REF!=1999),4,IF((#REF!=1998)+(#REF!=1997)+(#REF!=1996),3,IF((#REF!=1995)+(#REF!=1994)+(#REF!=1993),2,IF(#REF!&gt;2001,5,IF(#REF!&gt;2001,5,IF(#REF!="",6,1))))))</f>
        <v>#REF!</v>
      </c>
      <c r="AB14" s="13">
        <f t="shared" si="3"/>
        <v>7</v>
      </c>
      <c r="AC14" s="13" t="s">
        <v>25</v>
      </c>
      <c r="AD14" s="13">
        <f t="shared" si="4"/>
        <v>1996</v>
      </c>
      <c r="AF14" s="45" t="s">
        <v>40</v>
      </c>
      <c r="AG14" s="13" t="s">
        <v>64</v>
      </c>
      <c r="AH14" s="20">
        <f t="shared" si="0"/>
        <v>0</v>
      </c>
      <c r="AI14" s="21">
        <f t="shared" si="1"/>
        <v>0</v>
      </c>
      <c r="AJ14" s="21">
        <f t="shared" si="1"/>
        <v>0</v>
      </c>
      <c r="AK14" s="21">
        <f t="shared" si="1"/>
        <v>0</v>
      </c>
      <c r="AL14" s="21">
        <f t="shared" si="1"/>
        <v>0</v>
      </c>
      <c r="AM14" s="21">
        <f t="shared" si="1"/>
        <v>0</v>
      </c>
      <c r="AN14" s="21">
        <f t="shared" si="1"/>
        <v>0</v>
      </c>
      <c r="AO14" s="21">
        <f t="shared" si="1"/>
        <v>0</v>
      </c>
      <c r="AP14" s="21">
        <f t="shared" si="1"/>
        <v>0</v>
      </c>
      <c r="AQ14" s="22">
        <f t="shared" si="1"/>
        <v>0</v>
      </c>
      <c r="AR14" s="13">
        <f t="shared" si="2"/>
        <v>0</v>
      </c>
      <c r="AT14" s="52"/>
      <c r="AU14" s="64" t="s">
        <v>103</v>
      </c>
    </row>
    <row r="15" spans="1:47" s="13" customFormat="1" ht="15" customHeight="1">
      <c r="A15" s="56">
        <v>8</v>
      </c>
      <c r="B15" s="50"/>
      <c r="C15" s="39"/>
      <c r="D15" s="39"/>
      <c r="E15" s="39"/>
      <c r="F15" s="40"/>
      <c r="G15" s="3"/>
      <c r="H15" s="3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42"/>
      <c r="Z15" s="13" t="e">
        <f>IF((#REF!=2001)+(#REF!=2000)+(#REF!=1999),4,IF((#REF!=1998)+(#REF!=1997)+(#REF!=1996),3,IF((#REF!=1995)+(#REF!=1994)+(#REF!=1993),2,IF(#REF!&gt;2001,5,IF(#REF!&gt;2001,5,IF(#REF!="",6,1))))))</f>
        <v>#REF!</v>
      </c>
      <c r="AB15" s="13">
        <f t="shared" si="3"/>
        <v>8</v>
      </c>
      <c r="AC15" s="13" t="s">
        <v>26</v>
      </c>
      <c r="AD15" s="13">
        <f t="shared" si="4"/>
        <v>1995</v>
      </c>
      <c r="AF15" s="45" t="s">
        <v>41</v>
      </c>
      <c r="AG15" s="13" t="s">
        <v>65</v>
      </c>
      <c r="AH15" s="16">
        <f t="shared" si="0"/>
        <v>0</v>
      </c>
      <c r="AI15" s="17">
        <f t="shared" si="1"/>
        <v>0</v>
      </c>
      <c r="AJ15" s="17">
        <f t="shared" si="1"/>
        <v>0</v>
      </c>
      <c r="AK15" s="17">
        <f t="shared" si="1"/>
        <v>0</v>
      </c>
      <c r="AL15" s="17">
        <f t="shared" si="1"/>
        <v>0</v>
      </c>
      <c r="AM15" s="17">
        <f t="shared" si="1"/>
        <v>0</v>
      </c>
      <c r="AN15" s="17">
        <f t="shared" si="1"/>
        <v>0</v>
      </c>
      <c r="AO15" s="17">
        <f t="shared" si="1"/>
        <v>0</v>
      </c>
      <c r="AP15" s="17">
        <f t="shared" si="1"/>
        <v>0</v>
      </c>
      <c r="AQ15" s="18">
        <f t="shared" si="1"/>
        <v>0</v>
      </c>
      <c r="AR15" s="13">
        <f t="shared" si="2"/>
        <v>0</v>
      </c>
      <c r="AT15" s="52"/>
      <c r="AU15" s="64" t="s">
        <v>104</v>
      </c>
    </row>
    <row r="16" spans="1:47" s="13" customFormat="1" ht="15" customHeight="1">
      <c r="A16" s="56">
        <v>9</v>
      </c>
      <c r="B16" s="50"/>
      <c r="C16" s="39"/>
      <c r="D16" s="39"/>
      <c r="E16" s="39"/>
      <c r="F16" s="40"/>
      <c r="G16" s="3"/>
      <c r="H16" s="3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42"/>
      <c r="Z16" s="13" t="e">
        <f>IF((#REF!=2001)+(#REF!=2000)+(#REF!=1999),4,IF((#REF!=1998)+(#REF!=1997)+(#REF!=1996),3,IF((#REF!=1995)+(#REF!=1994)+(#REF!=1993),2,IF(#REF!&gt;2001,5,IF(#REF!&gt;2001,5,IF(#REF!="",6,1))))))</f>
        <v>#REF!</v>
      </c>
      <c r="AB16" s="13">
        <f t="shared" si="3"/>
        <v>9</v>
      </c>
      <c r="AC16" s="13" t="s">
        <v>27</v>
      </c>
      <c r="AD16" s="13">
        <f t="shared" si="4"/>
        <v>1994</v>
      </c>
      <c r="AF16" s="45" t="s">
        <v>42</v>
      </c>
      <c r="AG16" s="13" t="s">
        <v>66</v>
      </c>
      <c r="AH16" s="20">
        <f t="shared" si="0"/>
        <v>0</v>
      </c>
      <c r="AI16" s="21">
        <f t="shared" si="1"/>
        <v>0</v>
      </c>
      <c r="AJ16" s="21">
        <f t="shared" si="1"/>
        <v>0</v>
      </c>
      <c r="AK16" s="21">
        <f t="shared" si="1"/>
        <v>0</v>
      </c>
      <c r="AL16" s="21">
        <f t="shared" si="1"/>
        <v>0</v>
      </c>
      <c r="AM16" s="21">
        <f t="shared" si="1"/>
        <v>0</v>
      </c>
      <c r="AN16" s="21">
        <f t="shared" si="1"/>
        <v>0</v>
      </c>
      <c r="AO16" s="21">
        <f t="shared" si="1"/>
        <v>0</v>
      </c>
      <c r="AP16" s="21">
        <f t="shared" si="1"/>
        <v>0</v>
      </c>
      <c r="AQ16" s="22">
        <f t="shared" si="1"/>
        <v>0</v>
      </c>
      <c r="AR16" s="13">
        <f t="shared" si="2"/>
        <v>0</v>
      </c>
      <c r="AT16" s="52"/>
      <c r="AU16" s="64" t="s">
        <v>105</v>
      </c>
    </row>
    <row r="17" spans="1:47" s="13" customFormat="1" ht="15" customHeight="1">
      <c r="A17" s="56">
        <v>10</v>
      </c>
      <c r="B17" s="50"/>
      <c r="C17" s="39"/>
      <c r="D17" s="39"/>
      <c r="E17" s="39"/>
      <c r="F17" s="40"/>
      <c r="G17" s="3"/>
      <c r="H17" s="3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42"/>
      <c r="Z17" s="13" t="e">
        <f>IF((#REF!=2001)+(#REF!=2000)+(#REF!=1999),4,IF((#REF!=1998)+(#REF!=1997)+(#REF!=1996),3,IF((#REF!=1995)+(#REF!=1994)+(#REF!=1993),2,IF(#REF!&gt;2001,5,IF(#REF!&gt;2001,5,IF(#REF!="",6,1))))))</f>
        <v>#REF!</v>
      </c>
      <c r="AB17" s="13">
        <f t="shared" si="3"/>
        <v>10</v>
      </c>
      <c r="AC17" s="13" t="s">
        <v>28</v>
      </c>
      <c r="AD17" s="13">
        <f t="shared" si="4"/>
        <v>1993</v>
      </c>
      <c r="AF17" s="45" t="s">
        <v>43</v>
      </c>
      <c r="AG17" s="13" t="s">
        <v>67</v>
      </c>
      <c r="AH17" s="16">
        <f t="shared" si="0"/>
        <v>0</v>
      </c>
      <c r="AI17" s="17">
        <f t="shared" si="1"/>
        <v>0</v>
      </c>
      <c r="AJ17" s="17">
        <f t="shared" si="1"/>
        <v>0</v>
      </c>
      <c r="AK17" s="17">
        <f t="shared" si="1"/>
        <v>0</v>
      </c>
      <c r="AL17" s="17">
        <f t="shared" si="1"/>
        <v>0</v>
      </c>
      <c r="AM17" s="17">
        <f t="shared" si="1"/>
        <v>0</v>
      </c>
      <c r="AN17" s="17">
        <f t="shared" si="1"/>
        <v>0</v>
      </c>
      <c r="AO17" s="17">
        <f t="shared" si="1"/>
        <v>0</v>
      </c>
      <c r="AP17" s="17">
        <f t="shared" si="1"/>
        <v>0</v>
      </c>
      <c r="AQ17" s="18">
        <f t="shared" si="1"/>
        <v>0</v>
      </c>
      <c r="AR17" s="13">
        <f t="shared" si="2"/>
        <v>0</v>
      </c>
      <c r="AT17" s="52"/>
      <c r="AU17" s="64" t="s">
        <v>106</v>
      </c>
    </row>
    <row r="18" spans="1:47" s="13" customFormat="1" ht="15" customHeight="1">
      <c r="A18" s="56">
        <v>11</v>
      </c>
      <c r="B18" s="50"/>
      <c r="C18" s="39"/>
      <c r="D18" s="39"/>
      <c r="E18" s="39"/>
      <c r="F18" s="40"/>
      <c r="G18" s="3"/>
      <c r="H18" s="3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2"/>
      <c r="T18" s="42"/>
      <c r="Z18" s="13" t="e">
        <f>IF((#REF!=2001)+(#REF!=2000)+(#REF!=1999),4,IF((#REF!=1998)+(#REF!=1997)+(#REF!=1996),3,IF((#REF!=1995)+(#REF!=1994)+(#REF!=1993),2,IF(#REF!&gt;2001,5,IF(#REF!&gt;2001,5,IF(#REF!="",6,1))))))</f>
        <v>#REF!</v>
      </c>
      <c r="AB18" s="13">
        <f t="shared" si="3"/>
        <v>11</v>
      </c>
      <c r="AC18" s="13" t="s">
        <v>29</v>
      </c>
      <c r="AD18" s="13">
        <f t="shared" si="4"/>
        <v>1992</v>
      </c>
      <c r="AF18" s="14" t="s">
        <v>44</v>
      </c>
      <c r="AG18" s="13" t="s">
        <v>68</v>
      </c>
      <c r="AH18" s="20">
        <f t="shared" si="0"/>
        <v>0</v>
      </c>
      <c r="AI18" s="21">
        <f t="shared" si="1"/>
        <v>0</v>
      </c>
      <c r="AJ18" s="21">
        <f t="shared" si="1"/>
        <v>0</v>
      </c>
      <c r="AK18" s="21">
        <f t="shared" si="1"/>
        <v>0</v>
      </c>
      <c r="AL18" s="21">
        <f t="shared" si="1"/>
        <v>0</v>
      </c>
      <c r="AM18" s="21">
        <f t="shared" si="1"/>
        <v>0</v>
      </c>
      <c r="AN18" s="21">
        <f t="shared" si="1"/>
        <v>0</v>
      </c>
      <c r="AO18" s="21">
        <f t="shared" si="1"/>
        <v>0</v>
      </c>
      <c r="AP18" s="21">
        <f t="shared" si="1"/>
        <v>0</v>
      </c>
      <c r="AQ18" s="22">
        <f t="shared" si="1"/>
        <v>0</v>
      </c>
      <c r="AR18" s="13">
        <f t="shared" si="2"/>
        <v>0</v>
      </c>
      <c r="AT18" s="52"/>
      <c r="AU18" s="64" t="s">
        <v>107</v>
      </c>
    </row>
    <row r="19" spans="1:47" s="19" customFormat="1" ht="15" customHeight="1">
      <c r="A19" s="56">
        <v>12</v>
      </c>
      <c r="B19" s="50"/>
      <c r="C19" s="39"/>
      <c r="D19" s="39"/>
      <c r="E19" s="39"/>
      <c r="F19" s="40"/>
      <c r="G19" s="3"/>
      <c r="H19" s="3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42"/>
      <c r="U19" s="13"/>
      <c r="V19" s="13"/>
      <c r="W19" s="13"/>
      <c r="X19" s="13"/>
      <c r="Y19" s="13"/>
      <c r="Z19" s="13" t="e">
        <f>IF((#REF!=2001)+(#REF!=2000)+(#REF!=1999),4,IF((#REF!=1998)+(#REF!=1997)+(#REF!=1996),3,IF((#REF!=1995)+(#REF!=1994)+(#REF!=1993),2,IF(#REF!&gt;2001,5,IF(#REF!&gt;2001,5,IF(#REF!="",6,1))))))</f>
        <v>#REF!</v>
      </c>
      <c r="AA19" s="13"/>
      <c r="AB19" s="13">
        <f t="shared" si="3"/>
        <v>12</v>
      </c>
      <c r="AC19" s="13" t="s">
        <v>30</v>
      </c>
      <c r="AD19" s="13">
        <f t="shared" si="4"/>
        <v>1991</v>
      </c>
      <c r="AE19" s="13"/>
      <c r="AF19" s="14" t="s">
        <v>45</v>
      </c>
      <c r="AG19" s="13" t="s">
        <v>69</v>
      </c>
      <c r="AH19" s="16">
        <f t="shared" si="0"/>
        <v>0</v>
      </c>
      <c r="AI19" s="17">
        <f t="shared" si="1"/>
        <v>0</v>
      </c>
      <c r="AJ19" s="17">
        <f t="shared" si="1"/>
        <v>0</v>
      </c>
      <c r="AK19" s="17">
        <f t="shared" si="1"/>
        <v>0</v>
      </c>
      <c r="AL19" s="17">
        <f t="shared" si="1"/>
        <v>0</v>
      </c>
      <c r="AM19" s="17">
        <f t="shared" si="1"/>
        <v>0</v>
      </c>
      <c r="AN19" s="17">
        <f t="shared" si="1"/>
        <v>0</v>
      </c>
      <c r="AO19" s="17">
        <f t="shared" si="1"/>
        <v>0</v>
      </c>
      <c r="AP19" s="17">
        <f t="shared" si="1"/>
        <v>0</v>
      </c>
      <c r="AQ19" s="18">
        <f t="shared" si="1"/>
        <v>0</v>
      </c>
      <c r="AR19" s="13">
        <f t="shared" si="2"/>
        <v>0</v>
      </c>
      <c r="AS19" s="13"/>
      <c r="AT19" s="52"/>
      <c r="AU19" s="64" t="s">
        <v>108</v>
      </c>
    </row>
    <row r="20" spans="1:47" s="13" customFormat="1" ht="15" customHeight="1">
      <c r="A20" s="56">
        <v>13</v>
      </c>
      <c r="B20" s="50"/>
      <c r="C20" s="39"/>
      <c r="D20" s="39"/>
      <c r="E20" s="39"/>
      <c r="F20" s="40"/>
      <c r="G20" s="3"/>
      <c r="H20" s="3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42"/>
      <c r="Z20" s="13" t="e">
        <f>IF((#REF!=2001)+(#REF!=2000)+(#REF!=1999),4,IF((#REF!=1998)+(#REF!=1997)+(#REF!=1996),3,IF((#REF!=1995)+(#REF!=1994)+(#REF!=1993),2,IF(#REF!&gt;2001,5,IF(#REF!&gt;2001,5,IF(#REF!="",6,1))))))</f>
        <v>#REF!</v>
      </c>
      <c r="AB20" s="13">
        <f t="shared" si="3"/>
        <v>13</v>
      </c>
      <c r="AD20" s="13">
        <f t="shared" si="4"/>
        <v>1990</v>
      </c>
      <c r="AF20" s="14" t="s">
        <v>46</v>
      </c>
      <c r="AG20" s="13" t="s">
        <v>70</v>
      </c>
      <c r="AH20" s="20">
        <f t="shared" si="0"/>
        <v>0</v>
      </c>
      <c r="AI20" s="21">
        <f t="shared" si="1"/>
        <v>0</v>
      </c>
      <c r="AJ20" s="21">
        <f t="shared" si="1"/>
        <v>0</v>
      </c>
      <c r="AK20" s="21">
        <f t="shared" si="1"/>
        <v>0</v>
      </c>
      <c r="AL20" s="21">
        <f t="shared" si="1"/>
        <v>0</v>
      </c>
      <c r="AM20" s="21">
        <f t="shared" si="1"/>
        <v>0</v>
      </c>
      <c r="AN20" s="21">
        <f t="shared" si="1"/>
        <v>0</v>
      </c>
      <c r="AO20" s="21">
        <f t="shared" si="1"/>
        <v>0</v>
      </c>
      <c r="AP20" s="21">
        <f t="shared" si="1"/>
        <v>0</v>
      </c>
      <c r="AQ20" s="22">
        <f t="shared" si="1"/>
        <v>0</v>
      </c>
      <c r="AR20" s="13">
        <f t="shared" si="2"/>
        <v>0</v>
      </c>
      <c r="AT20" s="52"/>
      <c r="AU20" s="64" t="s">
        <v>109</v>
      </c>
    </row>
    <row r="21" spans="1:47" s="13" customFormat="1" ht="15" customHeight="1">
      <c r="A21" s="56">
        <v>14</v>
      </c>
      <c r="B21" s="50"/>
      <c r="C21" s="39"/>
      <c r="D21" s="39"/>
      <c r="E21" s="39"/>
      <c r="F21" s="40"/>
      <c r="G21" s="3"/>
      <c r="H21" s="3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42"/>
      <c r="Z21" s="13" t="e">
        <f>IF((#REF!=2001)+(#REF!=2000)+(#REF!=1999),4,IF((#REF!=1998)+(#REF!=1997)+(#REF!=1996),3,IF((#REF!=1995)+(#REF!=1994)+(#REF!=1993),2,IF(#REF!&gt;2001,5,IF(#REF!&gt;2001,5,IF(#REF!="",6,1))))))</f>
        <v>#REF!</v>
      </c>
      <c r="AB21" s="13">
        <f t="shared" si="3"/>
        <v>14</v>
      </c>
      <c r="AD21" s="13">
        <f t="shared" si="4"/>
        <v>1989</v>
      </c>
      <c r="AF21" s="14" t="s">
        <v>47</v>
      </c>
      <c r="AG21" s="13" t="s">
        <v>71</v>
      </c>
      <c r="AH21" s="16">
        <f t="shared" si="0"/>
        <v>0</v>
      </c>
      <c r="AI21" s="17">
        <f t="shared" si="1"/>
        <v>0</v>
      </c>
      <c r="AJ21" s="17">
        <f t="shared" si="1"/>
        <v>0</v>
      </c>
      <c r="AK21" s="17">
        <f t="shared" si="1"/>
        <v>0</v>
      </c>
      <c r="AL21" s="17">
        <f t="shared" si="1"/>
        <v>0</v>
      </c>
      <c r="AM21" s="17">
        <f t="shared" si="1"/>
        <v>0</v>
      </c>
      <c r="AN21" s="17">
        <f t="shared" si="1"/>
        <v>0</v>
      </c>
      <c r="AO21" s="17">
        <f t="shared" si="1"/>
        <v>0</v>
      </c>
      <c r="AP21" s="17">
        <f t="shared" si="1"/>
        <v>0</v>
      </c>
      <c r="AQ21" s="18">
        <f t="shared" si="1"/>
        <v>0</v>
      </c>
      <c r="AR21" s="13">
        <f t="shared" si="2"/>
        <v>0</v>
      </c>
      <c r="AT21" s="52"/>
      <c r="AU21" s="64" t="s">
        <v>110</v>
      </c>
    </row>
    <row r="22" spans="1:47" s="13" customFormat="1" ht="15" customHeight="1">
      <c r="A22" s="56">
        <v>15</v>
      </c>
      <c r="B22" s="50"/>
      <c r="C22" s="39"/>
      <c r="D22" s="39"/>
      <c r="E22" s="39"/>
      <c r="F22" s="40"/>
      <c r="G22" s="3"/>
      <c r="H22" s="3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42"/>
      <c r="Z22" s="13" t="e">
        <f>IF((#REF!=2001)+(#REF!=2000)+(#REF!=1999),4,IF((#REF!=1998)+(#REF!=1997)+(#REF!=1996),3,IF((#REF!=1995)+(#REF!=1994)+(#REF!=1993),2,IF(#REF!&gt;2001,5,IF(#REF!&gt;2001,5,IF(#REF!="",6,1))))))</f>
        <v>#REF!</v>
      </c>
      <c r="AB22" s="13">
        <f t="shared" si="3"/>
        <v>15</v>
      </c>
      <c r="AD22" s="13">
        <f t="shared" si="4"/>
        <v>1988</v>
      </c>
      <c r="AF22" s="14" t="s">
        <v>48</v>
      </c>
      <c r="AG22" s="13" t="s">
        <v>72</v>
      </c>
      <c r="AH22" s="20">
        <f t="shared" si="0"/>
        <v>0</v>
      </c>
      <c r="AI22" s="21">
        <f t="shared" si="1"/>
        <v>0</v>
      </c>
      <c r="AJ22" s="21">
        <f t="shared" si="1"/>
        <v>0</v>
      </c>
      <c r="AK22" s="21">
        <f t="shared" si="1"/>
        <v>0</v>
      </c>
      <c r="AL22" s="21">
        <f t="shared" si="1"/>
        <v>0</v>
      </c>
      <c r="AM22" s="21">
        <f t="shared" si="1"/>
        <v>0</v>
      </c>
      <c r="AN22" s="21">
        <f t="shared" si="1"/>
        <v>0</v>
      </c>
      <c r="AO22" s="21">
        <f t="shared" si="1"/>
        <v>0</v>
      </c>
      <c r="AP22" s="21">
        <f t="shared" si="1"/>
        <v>0</v>
      </c>
      <c r="AQ22" s="22">
        <f t="shared" si="1"/>
        <v>0</v>
      </c>
      <c r="AR22" s="13">
        <f t="shared" si="2"/>
        <v>0</v>
      </c>
      <c r="AT22" s="52"/>
      <c r="AU22" s="64" t="s">
        <v>111</v>
      </c>
    </row>
    <row r="23" spans="1:47" s="13" customFormat="1" ht="15" customHeight="1">
      <c r="A23" s="56">
        <v>16</v>
      </c>
      <c r="B23" s="50"/>
      <c r="C23" s="39"/>
      <c r="D23" s="39"/>
      <c r="E23" s="39"/>
      <c r="F23" s="40"/>
      <c r="G23" s="3"/>
      <c r="H23" s="3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42"/>
      <c r="Z23" s="13" t="e">
        <f>IF((#REF!=2001)+(#REF!=2000)+(#REF!=1999),4,IF((#REF!=1998)+(#REF!=1997)+(#REF!=1996),3,IF((#REF!=1995)+(#REF!=1994)+(#REF!=1993),2,IF(#REF!&gt;2001,5,IF(#REF!&gt;2001,5,IF(#REF!="",6,1))))))</f>
        <v>#REF!</v>
      </c>
      <c r="AB23" s="13">
        <f t="shared" si="3"/>
        <v>16</v>
      </c>
      <c r="AD23" s="13">
        <f t="shared" si="4"/>
        <v>1987</v>
      </c>
      <c r="AF23" s="14" t="s">
        <v>49</v>
      </c>
      <c r="AH23" s="16">
        <f t="shared" si="0"/>
        <v>0</v>
      </c>
      <c r="AI23" s="17">
        <f t="shared" si="1"/>
        <v>0</v>
      </c>
      <c r="AJ23" s="17">
        <f t="shared" si="1"/>
        <v>0</v>
      </c>
      <c r="AK23" s="17">
        <f t="shared" si="1"/>
        <v>0</v>
      </c>
      <c r="AL23" s="17">
        <f t="shared" si="1"/>
        <v>0</v>
      </c>
      <c r="AM23" s="17">
        <f t="shared" si="1"/>
        <v>0</v>
      </c>
      <c r="AN23" s="17">
        <f t="shared" si="1"/>
        <v>0</v>
      </c>
      <c r="AO23" s="17">
        <f t="shared" si="1"/>
        <v>0</v>
      </c>
      <c r="AP23" s="17">
        <f t="shared" si="1"/>
        <v>0</v>
      </c>
      <c r="AQ23" s="18">
        <f t="shared" si="1"/>
        <v>0</v>
      </c>
      <c r="AR23" s="13">
        <f t="shared" si="2"/>
        <v>0</v>
      </c>
      <c r="AT23" s="52"/>
      <c r="AU23" s="64" t="s">
        <v>112</v>
      </c>
    </row>
    <row r="24" spans="1:47" s="13" customFormat="1" ht="15" customHeight="1">
      <c r="A24" s="56">
        <v>17</v>
      </c>
      <c r="B24" s="50"/>
      <c r="C24" s="39"/>
      <c r="D24" s="39"/>
      <c r="E24" s="39"/>
      <c r="F24" s="40"/>
      <c r="G24" s="3"/>
      <c r="H24" s="3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42"/>
      <c r="Z24" s="13" t="e">
        <f>IF((#REF!=2001)+(#REF!=2000)+(#REF!=1999),4,IF((#REF!=1998)+(#REF!=1997)+(#REF!=1996),3,IF((#REF!=1995)+(#REF!=1994)+(#REF!=1993),2,IF(#REF!&gt;2001,5,IF(#REF!&gt;2001,5,IF(#REF!="",6,1))))))</f>
        <v>#REF!</v>
      </c>
      <c r="AB24" s="13">
        <f t="shared" si="3"/>
        <v>17</v>
      </c>
      <c r="AD24" s="13">
        <f t="shared" si="4"/>
        <v>1986</v>
      </c>
      <c r="AF24" s="14" t="s">
        <v>50</v>
      </c>
      <c r="AH24" s="20">
        <f t="shared" si="0"/>
        <v>0</v>
      </c>
      <c r="AI24" s="21">
        <f t="shared" ref="AI24:AQ27" si="5">+IF(J24="X",1,0)</f>
        <v>0</v>
      </c>
      <c r="AJ24" s="21">
        <f t="shared" si="5"/>
        <v>0</v>
      </c>
      <c r="AK24" s="21">
        <f t="shared" si="5"/>
        <v>0</v>
      </c>
      <c r="AL24" s="21">
        <f t="shared" si="5"/>
        <v>0</v>
      </c>
      <c r="AM24" s="21">
        <f t="shared" si="5"/>
        <v>0</v>
      </c>
      <c r="AN24" s="21">
        <f t="shared" si="5"/>
        <v>0</v>
      </c>
      <c r="AO24" s="21">
        <f t="shared" si="5"/>
        <v>0</v>
      </c>
      <c r="AP24" s="21">
        <f t="shared" si="5"/>
        <v>0</v>
      </c>
      <c r="AQ24" s="22">
        <f t="shared" si="5"/>
        <v>0</v>
      </c>
      <c r="AR24" s="13">
        <f t="shared" si="2"/>
        <v>0</v>
      </c>
      <c r="AT24" s="52"/>
      <c r="AU24" s="64" t="s">
        <v>113</v>
      </c>
    </row>
    <row r="25" spans="1:47" s="19" customFormat="1" ht="15" customHeight="1">
      <c r="A25" s="56">
        <v>18</v>
      </c>
      <c r="B25" s="50"/>
      <c r="C25" s="39"/>
      <c r="D25" s="39"/>
      <c r="E25" s="39"/>
      <c r="F25" s="40"/>
      <c r="G25" s="3"/>
      <c r="H25" s="3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42"/>
      <c r="U25" s="13"/>
      <c r="V25" s="13"/>
      <c r="W25" s="13"/>
      <c r="X25" s="13"/>
      <c r="Y25" s="13"/>
      <c r="Z25" s="13" t="e">
        <f>IF((#REF!=2001)+(#REF!=2000)+(#REF!=1999),4,IF((#REF!=1998)+(#REF!=1997)+(#REF!=1996),3,IF((#REF!=1995)+(#REF!=1994)+(#REF!=1993),2,IF(#REF!&gt;2001,5,IF(#REF!&gt;2001,5,IF(#REF!="",6,1))))))</f>
        <v>#REF!</v>
      </c>
      <c r="AA25" s="13"/>
      <c r="AB25" s="13">
        <f t="shared" si="3"/>
        <v>18</v>
      </c>
      <c r="AC25" s="13"/>
      <c r="AD25" s="13">
        <f t="shared" si="4"/>
        <v>1985</v>
      </c>
      <c r="AE25" s="13"/>
      <c r="AF25" s="14" t="s">
        <v>51</v>
      </c>
      <c r="AG25" s="13"/>
      <c r="AH25" s="16">
        <f t="shared" si="0"/>
        <v>0</v>
      </c>
      <c r="AI25" s="17">
        <f t="shared" si="5"/>
        <v>0</v>
      </c>
      <c r="AJ25" s="17">
        <f t="shared" si="5"/>
        <v>0</v>
      </c>
      <c r="AK25" s="17">
        <f t="shared" si="5"/>
        <v>0</v>
      </c>
      <c r="AL25" s="17">
        <f t="shared" si="5"/>
        <v>0</v>
      </c>
      <c r="AM25" s="17">
        <f t="shared" si="5"/>
        <v>0</v>
      </c>
      <c r="AN25" s="17">
        <f t="shared" si="5"/>
        <v>0</v>
      </c>
      <c r="AO25" s="17">
        <f t="shared" si="5"/>
        <v>0</v>
      </c>
      <c r="AP25" s="17">
        <f t="shared" si="5"/>
        <v>0</v>
      </c>
      <c r="AQ25" s="18">
        <f t="shared" si="5"/>
        <v>0</v>
      </c>
      <c r="AR25" s="13">
        <f t="shared" si="2"/>
        <v>0</v>
      </c>
      <c r="AS25" s="13"/>
      <c r="AT25" s="52"/>
      <c r="AU25" s="64" t="s">
        <v>114</v>
      </c>
    </row>
    <row r="26" spans="1:47" s="13" customFormat="1" ht="15" customHeight="1">
      <c r="A26" s="56">
        <v>19</v>
      </c>
      <c r="B26" s="50"/>
      <c r="C26" s="39"/>
      <c r="D26" s="39"/>
      <c r="E26" s="39"/>
      <c r="F26" s="40"/>
      <c r="G26" s="3"/>
      <c r="H26" s="3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42"/>
      <c r="Z26" s="13" t="e">
        <f>IF((#REF!=2001)+(#REF!=2000)+(#REF!=1999),4,IF((#REF!=1998)+(#REF!=1997)+(#REF!=1996),3,IF((#REF!=1995)+(#REF!=1994)+(#REF!=1993),2,IF(#REF!&gt;2001,5,IF(#REF!&gt;2001,5,IF(#REF!="",6,1))))))</f>
        <v>#REF!</v>
      </c>
      <c r="AB26" s="13">
        <f t="shared" si="3"/>
        <v>19</v>
      </c>
      <c r="AD26" s="13">
        <f t="shared" si="4"/>
        <v>1984</v>
      </c>
      <c r="AF26" s="14" t="s">
        <v>52</v>
      </c>
      <c r="AH26" s="20">
        <f t="shared" si="0"/>
        <v>0</v>
      </c>
      <c r="AI26" s="21">
        <f t="shared" si="5"/>
        <v>0</v>
      </c>
      <c r="AJ26" s="21">
        <f t="shared" si="5"/>
        <v>0</v>
      </c>
      <c r="AK26" s="21">
        <f t="shared" si="5"/>
        <v>0</v>
      </c>
      <c r="AL26" s="21">
        <f t="shared" si="5"/>
        <v>0</v>
      </c>
      <c r="AM26" s="21">
        <f t="shared" si="5"/>
        <v>0</v>
      </c>
      <c r="AN26" s="21">
        <f t="shared" si="5"/>
        <v>0</v>
      </c>
      <c r="AO26" s="21">
        <f t="shared" si="5"/>
        <v>0</v>
      </c>
      <c r="AP26" s="21">
        <f t="shared" si="5"/>
        <v>0</v>
      </c>
      <c r="AQ26" s="22">
        <f t="shared" si="5"/>
        <v>0</v>
      </c>
      <c r="AR26" s="13">
        <f t="shared" si="2"/>
        <v>0</v>
      </c>
      <c r="AT26" s="52"/>
      <c r="AU26" s="64" t="s">
        <v>115</v>
      </c>
    </row>
    <row r="27" spans="1:47" s="13" customFormat="1" ht="15" customHeight="1">
      <c r="A27" s="56">
        <v>20</v>
      </c>
      <c r="B27" s="50"/>
      <c r="C27" s="39"/>
      <c r="D27" s="39"/>
      <c r="E27" s="39"/>
      <c r="F27" s="40"/>
      <c r="G27" s="3"/>
      <c r="H27" s="3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42"/>
      <c r="Z27" s="13" t="e">
        <f>IF((#REF!=2001)+(#REF!=2000)+(#REF!=1999),4,IF((#REF!=1998)+(#REF!=1997)+(#REF!=1996),3,IF((#REF!=1995)+(#REF!=1994)+(#REF!=1993),2,IF(#REF!&gt;2001,5,IF(#REF!&gt;2001,5,IF(#REF!="",6,1))))))</f>
        <v>#REF!</v>
      </c>
      <c r="AB27" s="13">
        <f t="shared" si="3"/>
        <v>20</v>
      </c>
      <c r="AD27" s="13">
        <f t="shared" si="4"/>
        <v>1983</v>
      </c>
      <c r="AH27" s="16">
        <f t="shared" si="0"/>
        <v>0</v>
      </c>
      <c r="AI27" s="17">
        <f t="shared" si="5"/>
        <v>0</v>
      </c>
      <c r="AJ27" s="17">
        <f t="shared" si="5"/>
        <v>0</v>
      </c>
      <c r="AK27" s="17">
        <f t="shared" si="5"/>
        <v>0</v>
      </c>
      <c r="AL27" s="17">
        <f t="shared" si="5"/>
        <v>0</v>
      </c>
      <c r="AM27" s="17">
        <f t="shared" si="5"/>
        <v>0</v>
      </c>
      <c r="AN27" s="17">
        <f t="shared" si="5"/>
        <v>0</v>
      </c>
      <c r="AO27" s="17">
        <f t="shared" si="5"/>
        <v>0</v>
      </c>
      <c r="AP27" s="17">
        <f t="shared" si="5"/>
        <v>0</v>
      </c>
      <c r="AQ27" s="18">
        <f t="shared" si="5"/>
        <v>0</v>
      </c>
      <c r="AR27" s="13">
        <f t="shared" si="2"/>
        <v>0</v>
      </c>
      <c r="AT27" s="52"/>
      <c r="AU27" s="64" t="s">
        <v>116</v>
      </c>
    </row>
    <row r="28" spans="1:47" ht="15">
      <c r="A28" s="56">
        <v>21</v>
      </c>
      <c r="AB28" s="13"/>
      <c r="AD28" s="13" t="e">
        <f>#REF!-1</f>
        <v>#REF!</v>
      </c>
      <c r="AT28" s="46"/>
      <c r="AU28" s="64" t="s">
        <v>117</v>
      </c>
    </row>
    <row r="29" spans="1:47" ht="15">
      <c r="A29" s="56">
        <v>22</v>
      </c>
      <c r="AB29" s="13"/>
      <c r="AD29" s="13" t="e">
        <f t="shared" si="4"/>
        <v>#REF!</v>
      </c>
      <c r="AT29" s="46"/>
      <c r="AU29" s="64" t="s">
        <v>118</v>
      </c>
    </row>
    <row r="30" spans="1:47" ht="15">
      <c r="A30" s="56">
        <v>23</v>
      </c>
      <c r="AB30" s="13"/>
      <c r="AD30" s="13" t="e">
        <f t="shared" si="4"/>
        <v>#REF!</v>
      </c>
      <c r="AT30" s="46"/>
      <c r="AU30" s="64" t="s">
        <v>119</v>
      </c>
    </row>
    <row r="31" spans="1:47" ht="15">
      <c r="A31" s="56">
        <v>24</v>
      </c>
      <c r="AD31" s="13" t="e">
        <f t="shared" si="4"/>
        <v>#REF!</v>
      </c>
      <c r="AT31" s="46"/>
      <c r="AU31" s="64" t="s">
        <v>120</v>
      </c>
    </row>
    <row r="32" spans="1:47" ht="15">
      <c r="A32" s="56">
        <v>25</v>
      </c>
      <c r="AD32" s="13" t="e">
        <f t="shared" si="4"/>
        <v>#REF!</v>
      </c>
      <c r="AT32" s="46"/>
      <c r="AU32" s="64" t="s">
        <v>121</v>
      </c>
    </row>
    <row r="33" spans="1:30" ht="15">
      <c r="A33" s="56">
        <v>26</v>
      </c>
      <c r="AD33" s="13" t="e">
        <f t="shared" si="4"/>
        <v>#REF!</v>
      </c>
    </row>
    <row r="34" spans="1:30" ht="15">
      <c r="A34" s="56">
        <v>27</v>
      </c>
      <c r="AD34" s="13" t="e">
        <f t="shared" si="4"/>
        <v>#REF!</v>
      </c>
    </row>
    <row r="35" spans="1:30" ht="15">
      <c r="A35" s="56">
        <v>28</v>
      </c>
      <c r="AD35" s="13" t="e">
        <f t="shared" si="4"/>
        <v>#REF!</v>
      </c>
    </row>
    <row r="36" spans="1:30" ht="15">
      <c r="A36" s="56">
        <v>29</v>
      </c>
      <c r="AD36" s="13" t="e">
        <f t="shared" si="4"/>
        <v>#REF!</v>
      </c>
    </row>
    <row r="37" spans="1:30" ht="15">
      <c r="A37" s="56">
        <v>30</v>
      </c>
      <c r="AD37" s="13" t="e">
        <f t="shared" si="4"/>
        <v>#REF!</v>
      </c>
    </row>
    <row r="38" spans="1:30" ht="15">
      <c r="A38" s="56">
        <v>31</v>
      </c>
      <c r="AD38" s="13" t="e">
        <f t="shared" si="4"/>
        <v>#REF!</v>
      </c>
    </row>
    <row r="39" spans="1:30" ht="15">
      <c r="A39" s="56">
        <v>32</v>
      </c>
      <c r="AD39" s="13" t="e">
        <f t="shared" si="4"/>
        <v>#REF!</v>
      </c>
    </row>
    <row r="40" spans="1:30" ht="15">
      <c r="A40" s="56">
        <v>33</v>
      </c>
      <c r="AD40" s="13" t="e">
        <f>#REF!-1</f>
        <v>#REF!</v>
      </c>
    </row>
    <row r="41" spans="1:30" ht="15">
      <c r="A41" s="56">
        <v>34</v>
      </c>
      <c r="AD41" s="13" t="e">
        <f t="shared" si="4"/>
        <v>#REF!</v>
      </c>
    </row>
    <row r="42" spans="1:30" ht="15">
      <c r="A42" s="56">
        <v>35</v>
      </c>
      <c r="AD42" s="13" t="e">
        <f t="shared" si="4"/>
        <v>#REF!</v>
      </c>
    </row>
    <row r="43" spans="1:30" ht="15">
      <c r="A43" s="56">
        <v>36</v>
      </c>
      <c r="AD43" s="13" t="e">
        <f t="shared" si="4"/>
        <v>#REF!</v>
      </c>
    </row>
    <row r="44" spans="1:30">
      <c r="AD44" s="13" t="e">
        <f>#REF!-1</f>
        <v>#REF!</v>
      </c>
    </row>
    <row r="45" spans="1:30">
      <c r="AD45" s="13" t="e">
        <f t="shared" si="4"/>
        <v>#REF!</v>
      </c>
    </row>
    <row r="46" spans="1:30">
      <c r="AD46" s="13" t="e">
        <f t="shared" si="4"/>
        <v>#REF!</v>
      </c>
    </row>
    <row r="47" spans="1:30">
      <c r="AD47" s="13" t="e">
        <f>AD46-1</f>
        <v>#REF!</v>
      </c>
    </row>
    <row r="48" spans="1:30">
      <c r="AD48" s="13"/>
    </row>
    <row r="49" spans="30:30">
      <c r="AD49" s="13"/>
    </row>
    <row r="50" spans="30:30">
      <c r="AD50" s="13"/>
    </row>
    <row r="51" spans="30:30">
      <c r="AD51" s="13"/>
    </row>
    <row r="52" spans="30:30">
      <c r="AD52" s="13"/>
    </row>
    <row r="53" spans="30:30">
      <c r="AD53" s="13"/>
    </row>
    <row r="54" spans="30:30">
      <c r="AD54" s="13"/>
    </row>
    <row r="55" spans="30:30">
      <c r="AD55" s="13"/>
    </row>
    <row r="56" spans="30:30">
      <c r="AD56" s="13"/>
    </row>
    <row r="57" spans="30:30">
      <c r="AD57" s="13"/>
    </row>
    <row r="58" spans="30:30">
      <c r="AD58" s="13"/>
    </row>
    <row r="59" spans="30:30">
      <c r="AD59" s="13"/>
    </row>
    <row r="60" spans="30:30">
      <c r="AD60" s="13"/>
    </row>
    <row r="61" spans="30:30">
      <c r="AD61" s="13"/>
    </row>
    <row r="62" spans="30:30">
      <c r="AD62" s="13"/>
    </row>
    <row r="63" spans="30:30">
      <c r="AD63" s="13"/>
    </row>
    <row r="64" spans="30:30">
      <c r="AD64" s="13"/>
    </row>
    <row r="65" spans="30:30">
      <c r="AD65" s="13"/>
    </row>
    <row r="66" spans="30:30">
      <c r="AD66" s="13"/>
    </row>
    <row r="67" spans="30:30">
      <c r="AD67" s="13"/>
    </row>
    <row r="68" spans="30:30">
      <c r="AD68" s="13"/>
    </row>
    <row r="69" spans="30:30">
      <c r="AD69" s="13"/>
    </row>
  </sheetData>
  <sheetProtection selectLockedCells="1"/>
  <mergeCells count="23">
    <mergeCell ref="B1:T1"/>
    <mergeCell ref="B2:T2"/>
    <mergeCell ref="I5:R5"/>
    <mergeCell ref="C6:C7"/>
    <mergeCell ref="D6:D7"/>
    <mergeCell ref="S5:T5"/>
    <mergeCell ref="B6:B7"/>
    <mergeCell ref="T6:T7"/>
    <mergeCell ref="H6:H7"/>
    <mergeCell ref="G6:G7"/>
    <mergeCell ref="E6:E7"/>
    <mergeCell ref="N6:N7"/>
    <mergeCell ref="O6:O7"/>
    <mergeCell ref="P6:P7"/>
    <mergeCell ref="K6:K7"/>
    <mergeCell ref="L6:L7"/>
    <mergeCell ref="Q6:Q7"/>
    <mergeCell ref="R6:R7"/>
    <mergeCell ref="S6:S7"/>
    <mergeCell ref="F6:F7"/>
    <mergeCell ref="I6:I7"/>
    <mergeCell ref="J6:J7"/>
    <mergeCell ref="M6:M7"/>
  </mergeCells>
  <phoneticPr fontId="2" type="noConversion"/>
  <conditionalFormatting sqref="I9:R27">
    <cfRule type="expression" dxfId="5" priority="42" stopIfTrue="1">
      <formula>IF(Taolu_ABSOLUTO!$AR1&gt;3,TRUE,FALSE)</formula>
    </cfRule>
  </conditionalFormatting>
  <conditionalFormatting sqref="I8:R8">
    <cfRule type="expression" dxfId="4" priority="43" stopIfTrue="1">
      <formula>IF(Taolu_ABSOLUTO!$AR$8&gt;3,TRUE,FALSE)</formula>
    </cfRule>
  </conditionalFormatting>
  <conditionalFormatting sqref="I11:R11 I15:R15 I19:R19 I23:R23 I27:R27">
    <cfRule type="expression" dxfId="3" priority="41" stopIfTrue="1">
      <formula>IF(Taolu_ABSOLUTO!$AR$9&gt;3,TRUE,FALSE)</formula>
    </cfRule>
  </conditionalFormatting>
  <dataValidations count="7">
    <dataValidation type="list" allowBlank="1" showInputMessage="1" showErrorMessage="1" sqref="S8:T27">
      <formula1>Taolu_ABSOLUTO!$AG$8:$AG$22</formula1>
    </dataValidation>
    <dataValidation type="list" allowBlank="1" showInputMessage="1" showErrorMessage="1" sqref="I8:R27">
      <formula1>Taolu_ABSOLUTO!$AE$8:$AE$9</formula1>
    </dataValidation>
    <dataValidation type="list" allowBlank="1" showInputMessage="1" showErrorMessage="1" sqref="D4:E4">
      <formula1>Taolu_ABSOLUTO!$AF$8:$AF$26</formula1>
    </dataValidation>
    <dataValidation type="list" allowBlank="1" showInputMessage="1" showErrorMessage="1" sqref="F8:F49">
      <formula1>Taolu_ABSOLUTO!$AT$12:$AT$13</formula1>
    </dataValidation>
    <dataValidation type="list" allowBlank="1" showInputMessage="1" showErrorMessage="1" sqref="G38:H54">
      <formula1>Taolu_ABSOLUTO!$AU$12:$AU$13</formula1>
    </dataValidation>
    <dataValidation type="list" allowBlank="1" showInputMessage="1" showErrorMessage="1" sqref="G8:G37">
      <formula1>Taolu_ABSOLUTO!$AU$12</formula1>
    </dataValidation>
    <dataValidation type="list" allowBlank="1" showInputMessage="1" showErrorMessage="1" sqref="H8:H37">
      <formula1>Taolu_ABSOLUTO!$AU$14:$AU$32</formula1>
    </dataValidation>
  </dataValidations>
  <printOptions horizontalCentered="1"/>
  <pageMargins left="0" right="0" top="0.39370078740157483" bottom="0.39370078740157483" header="0.31496062992125984" footer="0.31496062992125984"/>
  <pageSetup paperSize="9" scale="75" fitToHeight="0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AB68"/>
  <sheetViews>
    <sheetView showGridLines="0" zoomScaleSheetLayoutView="100" workbookViewId="0">
      <selection activeCell="G14" sqref="G14"/>
    </sheetView>
  </sheetViews>
  <sheetFormatPr baseColWidth="10" defaultColWidth="11.28515625" defaultRowHeight="12.75"/>
  <cols>
    <col min="1" max="1" width="2.85546875" style="23" customWidth="1"/>
    <col min="2" max="2" width="14" style="23" customWidth="1"/>
    <col min="3" max="3" width="21.85546875" style="3" customWidth="1"/>
    <col min="4" max="4" width="26.42578125" style="3" customWidth="1"/>
    <col min="5" max="5" width="24.140625" style="23" customWidth="1"/>
    <col min="6" max="6" width="9.7109375" style="3" customWidth="1"/>
    <col min="7" max="7" width="12.140625" style="3" customWidth="1"/>
    <col min="8" max="8" width="13.28515625" style="3" customWidth="1"/>
    <col min="9" max="10" width="3.7109375" style="3" customWidth="1"/>
    <col min="11" max="14" width="6.7109375" style="3" bestFit="1" customWidth="1"/>
    <col min="15" max="17" width="11.28515625" style="3" customWidth="1"/>
    <col min="18" max="18" width="4.140625" style="3" hidden="1" customWidth="1"/>
    <col min="19" max="19" width="13.140625" style="3" hidden="1" customWidth="1"/>
    <col min="20" max="20" width="4.140625" style="3" hidden="1" customWidth="1"/>
    <col min="21" max="21" width="9.7109375" style="3" hidden="1" customWidth="1"/>
    <col min="22" max="22" width="3.7109375" style="3" hidden="1" customWidth="1"/>
    <col min="23" max="23" width="10.140625" style="3" hidden="1" customWidth="1"/>
    <col min="24" max="24" width="6.7109375" style="3" hidden="1" customWidth="1"/>
    <col min="25" max="25" width="4.28515625" style="3" hidden="1" customWidth="1"/>
    <col min="26" max="26" width="26.7109375" style="3" hidden="1" customWidth="1"/>
    <col min="27" max="16384" width="11.28515625" style="3"/>
  </cols>
  <sheetData>
    <row r="1" spans="1:28" s="4" customFormat="1" ht="39" customHeight="1">
      <c r="A1" s="167" t="s">
        <v>179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8" s="4" customFormat="1" ht="24.75" customHeight="1">
      <c r="A2" s="179" t="s">
        <v>73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28"/>
      <c r="P2" s="28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8" s="4" customFormat="1" ht="12.75" customHeight="1" thickBot="1">
      <c r="A3" s="32"/>
      <c r="B3" s="32"/>
      <c r="C3" s="6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8" s="4" customFormat="1" ht="21" customHeight="1" thickBot="1">
      <c r="A4" s="57" t="s">
        <v>33</v>
      </c>
      <c r="B4" s="57"/>
      <c r="C4" s="63" t="s">
        <v>86</v>
      </c>
      <c r="D4" s="24"/>
      <c r="E4" s="5"/>
      <c r="F4" s="5"/>
      <c r="G4" s="5"/>
      <c r="H4" s="5"/>
      <c r="I4" s="10"/>
      <c r="J4" s="10"/>
      <c r="K4" s="10"/>
      <c r="L4" s="10"/>
      <c r="M4" s="10"/>
      <c r="N4" s="1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8" s="4" customFormat="1" ht="16.5" customHeight="1" thickBot="1">
      <c r="A5" s="32"/>
      <c r="B5" s="32"/>
      <c r="C5" s="6"/>
      <c r="D5" s="12"/>
      <c r="E5" s="30"/>
      <c r="F5" s="11"/>
      <c r="G5" s="11"/>
      <c r="H5" s="11"/>
      <c r="I5" s="180" t="s">
        <v>85</v>
      </c>
      <c r="J5" s="181"/>
      <c r="K5" s="181"/>
      <c r="L5" s="181"/>
      <c r="M5" s="181"/>
      <c r="N5" s="18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8" s="13" customFormat="1" ht="69" customHeight="1">
      <c r="A6" s="33"/>
      <c r="B6" s="59" t="s">
        <v>94</v>
      </c>
      <c r="C6" s="183" t="s">
        <v>0</v>
      </c>
      <c r="D6" s="185" t="s">
        <v>95</v>
      </c>
      <c r="E6" s="193" t="s">
        <v>96</v>
      </c>
      <c r="F6" s="177" t="s">
        <v>1</v>
      </c>
      <c r="G6" s="190" t="s">
        <v>97</v>
      </c>
      <c r="H6" s="190" t="s">
        <v>102</v>
      </c>
      <c r="I6" s="175" t="s">
        <v>2</v>
      </c>
      <c r="J6" s="171" t="s">
        <v>3</v>
      </c>
      <c r="K6" s="171" t="s">
        <v>81</v>
      </c>
      <c r="L6" s="171" t="s">
        <v>82</v>
      </c>
      <c r="M6" s="171" t="s">
        <v>83</v>
      </c>
      <c r="N6" s="173" t="s">
        <v>84</v>
      </c>
    </row>
    <row r="7" spans="1:28" s="13" customFormat="1" ht="21.75" customHeight="1" thickBot="1">
      <c r="A7" s="34"/>
      <c r="B7" s="60"/>
      <c r="C7" s="184"/>
      <c r="D7" s="186"/>
      <c r="E7" s="194"/>
      <c r="F7" s="178"/>
      <c r="G7" s="191"/>
      <c r="H7" s="191"/>
      <c r="I7" s="176"/>
      <c r="J7" s="172"/>
      <c r="K7" s="172"/>
      <c r="L7" s="172"/>
      <c r="M7" s="172"/>
      <c r="N7" s="174"/>
    </row>
    <row r="8" spans="1:28" s="13" customFormat="1" ht="15" customHeight="1">
      <c r="A8" s="55">
        <v>1</v>
      </c>
      <c r="B8" s="49"/>
      <c r="C8" s="35"/>
      <c r="D8" s="35"/>
      <c r="E8" s="3"/>
      <c r="F8" s="62"/>
      <c r="G8" s="62"/>
      <c r="H8" s="62"/>
      <c r="I8" s="36"/>
      <c r="J8" s="36"/>
      <c r="K8" s="36"/>
      <c r="L8" s="36"/>
      <c r="M8" s="36"/>
      <c r="N8" s="36"/>
      <c r="R8" s="13">
        <v>1</v>
      </c>
      <c r="S8" s="13" t="s">
        <v>14</v>
      </c>
      <c r="T8" s="13" t="e">
        <f>IF((#REF!=2001)+(#REF!=2000)+(#REF!=1999),4,IF((#REF!=1998)+(#REF!=1997)+(#REF!=1996),3,IF((#REF!=1995)+(#REF!=1994)+(#REF!=1993),2,IF(#REF!&gt;2001,5,IF(#REF!&gt;2001,5,IF(#REF!="",6,1))))))</f>
        <v>#REF!</v>
      </c>
      <c r="U8" s="13" t="s">
        <v>56</v>
      </c>
      <c r="V8" s="13">
        <v>1</v>
      </c>
      <c r="W8" s="13" t="s">
        <v>19</v>
      </c>
      <c r="X8" s="13">
        <v>2002</v>
      </c>
      <c r="Z8" s="14" t="s">
        <v>34</v>
      </c>
    </row>
    <row r="9" spans="1:28" s="19" customFormat="1" ht="15" customHeight="1">
      <c r="A9" s="56">
        <v>2</v>
      </c>
      <c r="B9" s="65"/>
      <c r="C9" s="38"/>
      <c r="D9" s="39"/>
      <c r="E9" s="3"/>
      <c r="F9" s="40"/>
      <c r="G9" s="40"/>
      <c r="H9" s="40"/>
      <c r="I9" s="41"/>
      <c r="J9" s="41"/>
      <c r="K9" s="41"/>
      <c r="L9" s="41"/>
      <c r="M9" s="41"/>
      <c r="N9" s="41"/>
      <c r="O9" s="13"/>
      <c r="P9" s="13"/>
      <c r="Q9" s="13"/>
      <c r="R9" s="13">
        <v>2</v>
      </c>
      <c r="S9" s="13" t="s">
        <v>15</v>
      </c>
      <c r="T9" s="13" t="e">
        <f>IF((#REF!=2001)+(#REF!=2000)+(#REF!=1999),4,IF((#REF!=1998)+(#REF!=1997)+(#REF!=1996),3,IF((#REF!=1995)+(#REF!=1994)+(#REF!=1993),2,IF(#REF!&gt;2001,5,IF(#REF!&gt;2001,5,IF(#REF!="",6,1))))))</f>
        <v>#REF!</v>
      </c>
      <c r="U9" s="13" t="s">
        <v>57</v>
      </c>
      <c r="V9" s="13">
        <f>1+V8</f>
        <v>2</v>
      </c>
      <c r="W9" s="13" t="s">
        <v>20</v>
      </c>
      <c r="X9" s="13">
        <f>X8-1</f>
        <v>2001</v>
      </c>
      <c r="Y9" s="13" t="s">
        <v>55</v>
      </c>
      <c r="Z9" s="14" t="s">
        <v>35</v>
      </c>
      <c r="AA9" s="13"/>
    </row>
    <row r="10" spans="1:28" s="13" customFormat="1" ht="15" customHeight="1">
      <c r="A10" s="56">
        <v>3</v>
      </c>
      <c r="B10" s="65"/>
      <c r="C10" s="43"/>
      <c r="D10" s="39"/>
      <c r="E10" s="3"/>
      <c r="F10" s="40"/>
      <c r="G10" s="40"/>
      <c r="H10" s="40"/>
      <c r="I10" s="41"/>
      <c r="J10" s="41"/>
      <c r="K10" s="41"/>
      <c r="L10" s="41"/>
      <c r="M10" s="41"/>
      <c r="N10" s="41"/>
      <c r="R10" s="13">
        <v>3</v>
      </c>
      <c r="S10" s="13" t="s">
        <v>16</v>
      </c>
      <c r="T10" s="13" t="e">
        <f>IF((#REF!=2001)+(#REF!=2000)+(#REF!=1999),4,IF((#REF!=1998)+(#REF!=1997)+(#REF!=1996),3,IF((#REF!=1995)+(#REF!=1994)+(#REF!=1993),2,IF(#REF!&gt;2001,5,IF(#REF!&gt;2001,5,IF(#REF!="",6,1))))))</f>
        <v>#REF!</v>
      </c>
      <c r="V10" s="13">
        <f t="shared" ref="V10:V20" si="0">1+V9</f>
        <v>3</v>
      </c>
      <c r="W10" s="13" t="s">
        <v>21</v>
      </c>
      <c r="X10" s="13">
        <f t="shared" ref="X10:X45" si="1">X9-1</f>
        <v>2000</v>
      </c>
      <c r="Z10" s="14" t="s">
        <v>36</v>
      </c>
      <c r="AA10" s="52" t="s">
        <v>98</v>
      </c>
      <c r="AB10" s="64" t="s">
        <v>103</v>
      </c>
    </row>
    <row r="11" spans="1:28" s="13" customFormat="1" ht="15" customHeight="1">
      <c r="A11" s="56">
        <v>4</v>
      </c>
      <c r="B11" s="65"/>
      <c r="C11" s="39"/>
      <c r="D11" s="39"/>
      <c r="E11" s="3"/>
      <c r="F11" s="40"/>
      <c r="G11" s="40"/>
      <c r="H11" s="40"/>
      <c r="I11" s="41"/>
      <c r="J11" s="41"/>
      <c r="K11" s="41"/>
      <c r="L11" s="41"/>
      <c r="M11" s="41"/>
      <c r="N11" s="41"/>
      <c r="R11" s="13">
        <v>4</v>
      </c>
      <c r="S11" s="13" t="s">
        <v>17</v>
      </c>
      <c r="T11" s="13" t="e">
        <f>IF((#REF!=2001)+(#REF!=2000)+(#REF!=1999),4,IF((#REF!=1998)+(#REF!=1997)+(#REF!=1996),3,IF((#REF!=1995)+(#REF!=1994)+(#REF!=1993),2,IF(#REF!&gt;2001,5,IF(#REF!&gt;2001,5,IF(#REF!="",6,1))))))</f>
        <v>#REF!</v>
      </c>
      <c r="V11" s="13">
        <f t="shared" si="0"/>
        <v>4</v>
      </c>
      <c r="W11" s="13" t="s">
        <v>22</v>
      </c>
      <c r="X11" s="13">
        <f t="shared" si="1"/>
        <v>1999</v>
      </c>
      <c r="Z11" s="14" t="s">
        <v>37</v>
      </c>
      <c r="AA11" s="52" t="s">
        <v>99</v>
      </c>
      <c r="AB11" s="64" t="s">
        <v>104</v>
      </c>
    </row>
    <row r="12" spans="1:28" s="13" customFormat="1" ht="15" customHeight="1">
      <c r="A12" s="56">
        <v>5</v>
      </c>
      <c r="B12" s="65"/>
      <c r="C12" s="39"/>
      <c r="D12" s="39"/>
      <c r="E12" s="3"/>
      <c r="F12" s="40"/>
      <c r="G12" s="40"/>
      <c r="H12" s="40"/>
      <c r="I12" s="41"/>
      <c r="J12" s="41"/>
      <c r="K12" s="41"/>
      <c r="L12" s="41"/>
      <c r="M12" s="41"/>
      <c r="N12" s="41"/>
      <c r="R12" s="13">
        <v>5</v>
      </c>
      <c r="S12" s="13" t="s">
        <v>18</v>
      </c>
      <c r="T12" s="13" t="e">
        <f>IF((#REF!=2001)+(#REF!=2000)+(#REF!=1999),4,IF((#REF!=1998)+(#REF!=1997)+(#REF!=1996),3,IF((#REF!=1995)+(#REF!=1994)+(#REF!=1993),2,IF(#REF!&gt;2001,5,IF(#REF!&gt;2001,5,IF(#REF!="",6,1))))))</f>
        <v>#REF!</v>
      </c>
      <c r="V12" s="13">
        <f t="shared" si="0"/>
        <v>5</v>
      </c>
      <c r="W12" s="13" t="s">
        <v>23</v>
      </c>
      <c r="X12" s="13">
        <f t="shared" si="1"/>
        <v>1998</v>
      </c>
      <c r="Z12" s="14" t="s">
        <v>38</v>
      </c>
      <c r="AA12" s="52" t="s">
        <v>101</v>
      </c>
      <c r="AB12" s="64" t="s">
        <v>105</v>
      </c>
    </row>
    <row r="13" spans="1:28" s="13" customFormat="1" ht="15" customHeight="1">
      <c r="A13" s="56">
        <v>6</v>
      </c>
      <c r="B13" s="65"/>
      <c r="C13" s="39"/>
      <c r="D13" s="39"/>
      <c r="E13" s="3"/>
      <c r="F13" s="40"/>
      <c r="G13" s="40"/>
      <c r="H13" s="40"/>
      <c r="I13" s="41"/>
      <c r="J13" s="41"/>
      <c r="K13" s="41"/>
      <c r="L13" s="41"/>
      <c r="M13" s="41"/>
      <c r="N13" s="41"/>
      <c r="T13" s="13" t="e">
        <f>IF((#REF!=2001)+(#REF!=2000)+(#REF!=1999),4,IF((#REF!=1998)+(#REF!=1997)+(#REF!=1996),3,IF((#REF!=1995)+(#REF!=1994)+(#REF!=1993),2,IF(#REF!&gt;2001,5,IF(#REF!&gt;2001,5,IF(#REF!="",6,1))))))</f>
        <v>#REF!</v>
      </c>
      <c r="V13" s="13">
        <f t="shared" si="0"/>
        <v>6</v>
      </c>
      <c r="W13" s="13" t="s">
        <v>24</v>
      </c>
      <c r="X13" s="13">
        <f t="shared" si="1"/>
        <v>1997</v>
      </c>
      <c r="Z13" s="14" t="s">
        <v>39</v>
      </c>
      <c r="AA13" s="52"/>
      <c r="AB13" s="64" t="s">
        <v>106</v>
      </c>
    </row>
    <row r="14" spans="1:28" s="13" customFormat="1" ht="15" customHeight="1">
      <c r="A14" s="56">
        <v>7</v>
      </c>
      <c r="B14" s="65"/>
      <c r="C14" s="43"/>
      <c r="D14" s="39"/>
      <c r="E14" s="3"/>
      <c r="F14" s="40"/>
      <c r="G14" s="40"/>
      <c r="H14" s="40"/>
      <c r="I14" s="41"/>
      <c r="J14" s="41"/>
      <c r="K14" s="41"/>
      <c r="L14" s="41"/>
      <c r="M14" s="41"/>
      <c r="N14" s="41"/>
      <c r="T14" s="13" t="e">
        <f>IF((#REF!=2001)+(#REF!=2000)+(#REF!=1999),4,IF((#REF!=1998)+(#REF!=1997)+(#REF!=1996),3,IF((#REF!=1995)+(#REF!=1994)+(#REF!=1993),2,IF(#REF!&gt;2001,5,IF(#REF!&gt;2001,5,IF(#REF!="",6,1))))))</f>
        <v>#REF!</v>
      </c>
      <c r="V14" s="13">
        <f t="shared" si="0"/>
        <v>7</v>
      </c>
      <c r="W14" s="13" t="s">
        <v>25</v>
      </c>
      <c r="X14" s="13">
        <f t="shared" si="1"/>
        <v>1996</v>
      </c>
      <c r="Z14" s="14" t="s">
        <v>40</v>
      </c>
      <c r="AA14" s="52"/>
      <c r="AB14" s="64" t="s">
        <v>107</v>
      </c>
    </row>
    <row r="15" spans="1:28" s="13" customFormat="1" ht="15" customHeight="1">
      <c r="A15" s="56">
        <v>8</v>
      </c>
      <c r="B15" s="65"/>
      <c r="C15" s="39"/>
      <c r="D15" s="39"/>
      <c r="E15" s="3"/>
      <c r="F15" s="40"/>
      <c r="G15" s="40"/>
      <c r="H15" s="40"/>
      <c r="I15" s="41"/>
      <c r="J15" s="41"/>
      <c r="K15" s="41"/>
      <c r="L15" s="41"/>
      <c r="M15" s="41"/>
      <c r="N15" s="41"/>
      <c r="T15" s="13" t="e">
        <f>IF((#REF!=2001)+(#REF!=2000)+(#REF!=1999),4,IF((#REF!=1998)+(#REF!=1997)+(#REF!=1996),3,IF((#REF!=1995)+(#REF!=1994)+(#REF!=1993),2,IF(#REF!&gt;2001,5,IF(#REF!&gt;2001,5,IF(#REF!="",6,1))))))</f>
        <v>#REF!</v>
      </c>
      <c r="V15" s="13">
        <f t="shared" si="0"/>
        <v>8</v>
      </c>
      <c r="W15" s="13" t="s">
        <v>26</v>
      </c>
      <c r="X15" s="13">
        <f t="shared" si="1"/>
        <v>1995</v>
      </c>
      <c r="Z15" s="14" t="s">
        <v>41</v>
      </c>
      <c r="AA15" s="52"/>
      <c r="AB15" s="64" t="s">
        <v>108</v>
      </c>
    </row>
    <row r="16" spans="1:28" s="13" customFormat="1" ht="15" customHeight="1">
      <c r="A16" s="56">
        <v>9</v>
      </c>
      <c r="B16" s="65"/>
      <c r="C16" s="39"/>
      <c r="D16" s="39"/>
      <c r="E16" s="3"/>
      <c r="F16" s="40"/>
      <c r="G16" s="40"/>
      <c r="H16" s="40"/>
      <c r="I16" s="41"/>
      <c r="J16" s="41"/>
      <c r="K16" s="41"/>
      <c r="L16" s="41"/>
      <c r="M16" s="41"/>
      <c r="N16" s="41"/>
      <c r="T16" s="13" t="e">
        <f>IF((#REF!=2001)+(#REF!=2000)+(#REF!=1999),4,IF((#REF!=1998)+(#REF!=1997)+(#REF!=1996),3,IF((#REF!=1995)+(#REF!=1994)+(#REF!=1993),2,IF(#REF!&gt;2001,5,IF(#REF!&gt;2001,5,IF(#REF!="",6,1))))))</f>
        <v>#REF!</v>
      </c>
      <c r="V16" s="13">
        <f t="shared" si="0"/>
        <v>9</v>
      </c>
      <c r="W16" s="13" t="s">
        <v>27</v>
      </c>
      <c r="X16" s="13">
        <f t="shared" si="1"/>
        <v>1994</v>
      </c>
      <c r="Z16" s="14" t="s">
        <v>42</v>
      </c>
      <c r="AA16" s="52"/>
      <c r="AB16" s="64" t="s">
        <v>109</v>
      </c>
    </row>
    <row r="17" spans="1:28" s="13" customFormat="1" ht="15" customHeight="1">
      <c r="A17" s="56">
        <v>10</v>
      </c>
      <c r="B17" s="65"/>
      <c r="C17" s="39"/>
      <c r="D17" s="39"/>
      <c r="E17" s="3"/>
      <c r="F17" s="40"/>
      <c r="G17" s="40"/>
      <c r="H17" s="40"/>
      <c r="I17" s="41"/>
      <c r="J17" s="41"/>
      <c r="K17" s="41"/>
      <c r="L17" s="41"/>
      <c r="M17" s="41"/>
      <c r="N17" s="41"/>
      <c r="T17" s="13" t="e">
        <f>IF((#REF!=2001)+(#REF!=2000)+(#REF!=1999),4,IF((#REF!=1998)+(#REF!=1997)+(#REF!=1996),3,IF((#REF!=1995)+(#REF!=1994)+(#REF!=1993),2,IF(#REF!&gt;2001,5,IF(#REF!&gt;2001,5,IF(#REF!="",6,1))))))</f>
        <v>#REF!</v>
      </c>
      <c r="V17" s="13">
        <f t="shared" si="0"/>
        <v>10</v>
      </c>
      <c r="W17" s="13" t="s">
        <v>28</v>
      </c>
      <c r="X17" s="13">
        <f t="shared" si="1"/>
        <v>1993</v>
      </c>
      <c r="Z17" s="14" t="s">
        <v>43</v>
      </c>
      <c r="AA17" s="52"/>
      <c r="AB17" s="64" t="s">
        <v>110</v>
      </c>
    </row>
    <row r="18" spans="1:28" s="13" customFormat="1" ht="15" customHeight="1">
      <c r="A18" s="56">
        <v>11</v>
      </c>
      <c r="B18" s="65"/>
      <c r="C18" s="39"/>
      <c r="D18" s="39"/>
      <c r="E18" s="3"/>
      <c r="F18" s="40"/>
      <c r="G18" s="40"/>
      <c r="H18" s="40"/>
      <c r="I18" s="41"/>
      <c r="J18" s="41"/>
      <c r="K18" s="41"/>
      <c r="L18" s="41"/>
      <c r="M18" s="41"/>
      <c r="N18" s="41"/>
      <c r="T18" s="13" t="e">
        <f>IF((#REF!=2001)+(#REF!=2000)+(#REF!=1999),4,IF((#REF!=1998)+(#REF!=1997)+(#REF!=1996),3,IF((#REF!=1995)+(#REF!=1994)+(#REF!=1993),2,IF(#REF!&gt;2001,5,IF(#REF!&gt;2001,5,IF(#REF!="",6,1))))))</f>
        <v>#REF!</v>
      </c>
      <c r="V18" s="13">
        <f t="shared" si="0"/>
        <v>11</v>
      </c>
      <c r="W18" s="13" t="s">
        <v>29</v>
      </c>
      <c r="X18" s="13">
        <f t="shared" si="1"/>
        <v>1992</v>
      </c>
      <c r="Z18" s="14" t="s">
        <v>44</v>
      </c>
      <c r="AA18" s="52"/>
      <c r="AB18" s="64" t="s">
        <v>111</v>
      </c>
    </row>
    <row r="19" spans="1:28" s="19" customFormat="1" ht="15" customHeight="1">
      <c r="A19" s="56">
        <v>12</v>
      </c>
      <c r="B19" s="65"/>
      <c r="C19" s="39"/>
      <c r="D19" s="39"/>
      <c r="E19" s="3"/>
      <c r="F19" s="40"/>
      <c r="G19" s="40"/>
      <c r="H19" s="40"/>
      <c r="I19" s="41"/>
      <c r="J19" s="41"/>
      <c r="K19" s="41"/>
      <c r="L19" s="41"/>
      <c r="M19" s="41"/>
      <c r="N19" s="41"/>
      <c r="O19" s="13"/>
      <c r="P19" s="13"/>
      <c r="Q19" s="13"/>
      <c r="R19" s="13"/>
      <c r="S19" s="13"/>
      <c r="T19" s="13" t="e">
        <f>IF((#REF!=2001)+(#REF!=2000)+(#REF!=1999),4,IF((#REF!=1998)+(#REF!=1997)+(#REF!=1996),3,IF((#REF!=1995)+(#REF!=1994)+(#REF!=1993),2,IF(#REF!&gt;2001,5,IF(#REF!&gt;2001,5,IF(#REF!="",6,1))))))</f>
        <v>#REF!</v>
      </c>
      <c r="U19" s="13"/>
      <c r="V19" s="13">
        <f t="shared" si="0"/>
        <v>12</v>
      </c>
      <c r="W19" s="13" t="s">
        <v>30</v>
      </c>
      <c r="X19" s="13">
        <f t="shared" si="1"/>
        <v>1991</v>
      </c>
      <c r="Y19" s="13"/>
      <c r="Z19" s="14" t="s">
        <v>45</v>
      </c>
      <c r="AA19" s="52"/>
      <c r="AB19" s="64" t="s">
        <v>112</v>
      </c>
    </row>
    <row r="20" spans="1:28" s="13" customFormat="1" ht="15" customHeight="1">
      <c r="A20" s="56">
        <v>13</v>
      </c>
      <c r="B20" s="65"/>
      <c r="C20" s="39"/>
      <c r="D20" s="39"/>
      <c r="E20" s="3"/>
      <c r="F20" s="40"/>
      <c r="G20" s="40"/>
      <c r="H20" s="40"/>
      <c r="I20" s="41"/>
      <c r="J20" s="41"/>
      <c r="K20" s="41"/>
      <c r="L20" s="41"/>
      <c r="M20" s="41"/>
      <c r="N20" s="41"/>
      <c r="T20" s="13" t="e">
        <f>IF((#REF!=2001)+(#REF!=2000)+(#REF!=1999),4,IF((#REF!=1998)+(#REF!=1997)+(#REF!=1996),3,IF((#REF!=1995)+(#REF!=1994)+(#REF!=1993),2,IF(#REF!&gt;2001,5,IF(#REF!&gt;2001,5,IF(#REF!="",6,1))))))</f>
        <v>#REF!</v>
      </c>
      <c r="V20" s="13">
        <f t="shared" si="0"/>
        <v>13</v>
      </c>
      <c r="X20" s="13">
        <f t="shared" si="1"/>
        <v>1990</v>
      </c>
      <c r="Z20" s="14" t="s">
        <v>46</v>
      </c>
      <c r="AA20" s="52"/>
      <c r="AB20" s="64" t="s">
        <v>113</v>
      </c>
    </row>
    <row r="21" spans="1:28" ht="15">
      <c r="A21" s="56">
        <v>14</v>
      </c>
      <c r="B21" s="51"/>
      <c r="E21" s="3"/>
      <c r="V21" s="13"/>
      <c r="X21" s="13" t="e">
        <f>#REF!-1</f>
        <v>#REF!</v>
      </c>
      <c r="AA21" s="46"/>
      <c r="AB21" s="64" t="s">
        <v>114</v>
      </c>
    </row>
    <row r="22" spans="1:28" ht="15">
      <c r="A22" s="56">
        <v>15</v>
      </c>
      <c r="B22" s="51"/>
      <c r="E22" s="3"/>
      <c r="V22" s="13"/>
      <c r="X22" s="13" t="e">
        <f t="shared" si="1"/>
        <v>#REF!</v>
      </c>
      <c r="AA22" s="46"/>
      <c r="AB22" s="64" t="s">
        <v>115</v>
      </c>
    </row>
    <row r="23" spans="1:28" ht="15">
      <c r="A23" s="56">
        <v>16</v>
      </c>
      <c r="B23" s="51"/>
      <c r="E23" s="3"/>
      <c r="V23" s="13"/>
      <c r="X23" s="13" t="e">
        <f t="shared" si="1"/>
        <v>#REF!</v>
      </c>
      <c r="AA23" s="46"/>
      <c r="AB23" s="64" t="s">
        <v>116</v>
      </c>
    </row>
    <row r="24" spans="1:28" ht="15">
      <c r="A24" s="56">
        <v>17</v>
      </c>
      <c r="B24" s="51"/>
      <c r="E24" s="3"/>
      <c r="V24" s="13"/>
      <c r="X24" s="13" t="e">
        <f t="shared" si="1"/>
        <v>#REF!</v>
      </c>
      <c r="AA24" s="46"/>
      <c r="AB24" s="64" t="s">
        <v>117</v>
      </c>
    </row>
    <row r="25" spans="1:28" ht="15">
      <c r="A25" s="56">
        <v>18</v>
      </c>
      <c r="B25" s="51"/>
      <c r="E25" s="3"/>
      <c r="X25" s="13" t="e">
        <f t="shared" si="1"/>
        <v>#REF!</v>
      </c>
      <c r="AA25" s="46"/>
      <c r="AB25" s="64" t="s">
        <v>118</v>
      </c>
    </row>
    <row r="26" spans="1:28" ht="15">
      <c r="A26" s="56">
        <v>19</v>
      </c>
      <c r="B26" s="51"/>
      <c r="E26" s="3"/>
      <c r="X26" s="13" t="e">
        <f t="shared" si="1"/>
        <v>#REF!</v>
      </c>
      <c r="AA26" s="46"/>
      <c r="AB26" s="64" t="s">
        <v>119</v>
      </c>
    </row>
    <row r="27" spans="1:28" ht="15">
      <c r="A27" s="56">
        <v>20</v>
      </c>
      <c r="B27" s="51"/>
      <c r="E27" s="3"/>
      <c r="X27" s="13" t="e">
        <f t="shared" si="1"/>
        <v>#REF!</v>
      </c>
      <c r="AA27" s="46"/>
      <c r="AB27" s="64" t="s">
        <v>120</v>
      </c>
    </row>
    <row r="28" spans="1:28" ht="15">
      <c r="A28" s="56">
        <v>21</v>
      </c>
      <c r="B28" s="51"/>
      <c r="E28" s="3"/>
      <c r="X28" s="13" t="e">
        <f t="shared" si="1"/>
        <v>#REF!</v>
      </c>
      <c r="AA28" s="46"/>
      <c r="AB28" s="64" t="s">
        <v>121</v>
      </c>
    </row>
    <row r="29" spans="1:28" ht="15">
      <c r="A29" s="56">
        <v>22</v>
      </c>
      <c r="B29" s="51"/>
      <c r="E29" s="3"/>
      <c r="X29" s="13" t="e">
        <f t="shared" si="1"/>
        <v>#REF!</v>
      </c>
    </row>
    <row r="30" spans="1:28" ht="15">
      <c r="A30" s="56">
        <v>23</v>
      </c>
      <c r="B30" s="51"/>
      <c r="E30" s="3"/>
      <c r="X30" s="13" t="e">
        <f t="shared" si="1"/>
        <v>#REF!</v>
      </c>
    </row>
    <row r="31" spans="1:28" ht="15">
      <c r="A31" s="56">
        <v>24</v>
      </c>
      <c r="B31" s="51"/>
      <c r="E31" s="3"/>
      <c r="X31" s="13" t="e">
        <f t="shared" si="1"/>
        <v>#REF!</v>
      </c>
    </row>
    <row r="32" spans="1:28" ht="15">
      <c r="A32" s="56">
        <v>25</v>
      </c>
      <c r="B32" s="51"/>
      <c r="E32" s="3"/>
      <c r="X32" s="13" t="e">
        <f t="shared" si="1"/>
        <v>#REF!</v>
      </c>
    </row>
    <row r="33" spans="1:24" ht="15">
      <c r="A33" s="56">
        <v>26</v>
      </c>
      <c r="B33" s="51"/>
      <c r="E33" s="3"/>
      <c r="X33" s="13" t="e">
        <f t="shared" si="1"/>
        <v>#REF!</v>
      </c>
    </row>
    <row r="34" spans="1:24" ht="15">
      <c r="A34" s="56">
        <v>27</v>
      </c>
      <c r="B34" s="51"/>
      <c r="E34" s="3"/>
      <c r="X34" s="13" t="e">
        <f t="shared" si="1"/>
        <v>#REF!</v>
      </c>
    </row>
    <row r="35" spans="1:24" ht="15">
      <c r="A35" s="56">
        <v>28</v>
      </c>
      <c r="B35" s="51"/>
      <c r="E35" s="3"/>
      <c r="X35" s="13" t="e">
        <f t="shared" si="1"/>
        <v>#REF!</v>
      </c>
    </row>
    <row r="36" spans="1:24" ht="15">
      <c r="A36" s="56">
        <v>29</v>
      </c>
      <c r="B36" s="51"/>
      <c r="E36" s="3"/>
      <c r="X36" s="13" t="e">
        <f t="shared" si="1"/>
        <v>#REF!</v>
      </c>
    </row>
    <row r="37" spans="1:24" ht="15">
      <c r="A37" s="56">
        <v>30</v>
      </c>
      <c r="B37" s="51"/>
      <c r="E37" s="3"/>
      <c r="X37" s="13" t="e">
        <f t="shared" si="1"/>
        <v>#REF!</v>
      </c>
    </row>
    <row r="38" spans="1:24" ht="15">
      <c r="A38" s="56">
        <v>31</v>
      </c>
      <c r="B38" s="51"/>
      <c r="E38" s="3"/>
      <c r="X38" s="13" t="e">
        <f t="shared" si="1"/>
        <v>#REF!</v>
      </c>
    </row>
    <row r="39" spans="1:24" ht="15">
      <c r="A39" s="56">
        <v>32</v>
      </c>
      <c r="B39" s="51"/>
      <c r="E39" s="3"/>
      <c r="X39" s="13" t="e">
        <f t="shared" si="1"/>
        <v>#REF!</v>
      </c>
    </row>
    <row r="40" spans="1:24" ht="15">
      <c r="A40" s="56">
        <v>33</v>
      </c>
      <c r="B40" s="51"/>
      <c r="E40" s="3"/>
      <c r="X40" s="13" t="e">
        <f t="shared" si="1"/>
        <v>#REF!</v>
      </c>
    </row>
    <row r="41" spans="1:24">
      <c r="E41" s="3"/>
      <c r="X41" s="13" t="e">
        <f>#REF!-1</f>
        <v>#REF!</v>
      </c>
    </row>
    <row r="42" spans="1:24">
      <c r="E42" s="3"/>
      <c r="X42" s="13" t="e">
        <f t="shared" si="1"/>
        <v>#REF!</v>
      </c>
    </row>
    <row r="43" spans="1:24">
      <c r="E43" s="3"/>
      <c r="X43" s="13" t="e">
        <f t="shared" si="1"/>
        <v>#REF!</v>
      </c>
    </row>
    <row r="44" spans="1:24">
      <c r="E44" s="3"/>
      <c r="X44" s="13" t="e">
        <f t="shared" si="1"/>
        <v>#REF!</v>
      </c>
    </row>
    <row r="45" spans="1:24">
      <c r="E45" s="3"/>
      <c r="X45" s="13" t="e">
        <f t="shared" si="1"/>
        <v>#REF!</v>
      </c>
    </row>
    <row r="46" spans="1:24">
      <c r="E46" s="3"/>
      <c r="X46" s="13" t="e">
        <f>X45-1</f>
        <v>#REF!</v>
      </c>
    </row>
    <row r="47" spans="1:24">
      <c r="E47" s="3"/>
      <c r="X47" s="13"/>
    </row>
    <row r="48" spans="1:24">
      <c r="E48" s="3"/>
      <c r="X48" s="13"/>
    </row>
    <row r="49" spans="5:24">
      <c r="E49" s="3"/>
      <c r="X49" s="13"/>
    </row>
    <row r="50" spans="5:24">
      <c r="E50" s="3"/>
      <c r="X50" s="13"/>
    </row>
    <row r="51" spans="5:24">
      <c r="E51" s="3"/>
      <c r="X51" s="13"/>
    </row>
    <row r="52" spans="5:24">
      <c r="E52" s="3"/>
      <c r="X52" s="13"/>
    </row>
    <row r="53" spans="5:24">
      <c r="E53" s="3"/>
      <c r="X53" s="13"/>
    </row>
    <row r="54" spans="5:24">
      <c r="E54" s="3"/>
      <c r="X54" s="13"/>
    </row>
    <row r="55" spans="5:24">
      <c r="E55" s="3"/>
      <c r="X55" s="13"/>
    </row>
    <row r="56" spans="5:24">
      <c r="E56" s="3"/>
      <c r="X56" s="13"/>
    </row>
    <row r="57" spans="5:24">
      <c r="E57" s="3"/>
      <c r="X57" s="13"/>
    </row>
    <row r="58" spans="5:24">
      <c r="E58" s="3"/>
      <c r="X58" s="13"/>
    </row>
    <row r="59" spans="5:24">
      <c r="E59" s="3"/>
      <c r="X59" s="13"/>
    </row>
    <row r="60" spans="5:24">
      <c r="E60" s="3"/>
      <c r="X60" s="13"/>
    </row>
    <row r="61" spans="5:24">
      <c r="E61" s="3"/>
      <c r="X61" s="13"/>
    </row>
    <row r="62" spans="5:24">
      <c r="E62" s="3"/>
      <c r="X62" s="13"/>
    </row>
    <row r="63" spans="5:24">
      <c r="E63" s="3"/>
      <c r="X63" s="13"/>
    </row>
    <row r="64" spans="5:24">
      <c r="E64" s="3"/>
      <c r="X64" s="13"/>
    </row>
    <row r="65" spans="5:24">
      <c r="E65" s="3"/>
      <c r="X65" s="13"/>
    </row>
    <row r="66" spans="5:24">
      <c r="E66" s="3"/>
      <c r="X66" s="13"/>
    </row>
    <row r="67" spans="5:24">
      <c r="E67" s="3"/>
      <c r="X67" s="13"/>
    </row>
    <row r="68" spans="5:24">
      <c r="E68" s="3"/>
      <c r="X68" s="13"/>
    </row>
  </sheetData>
  <sheetProtection selectLockedCells="1"/>
  <mergeCells count="15">
    <mergeCell ref="A1:N1"/>
    <mergeCell ref="A2:N2"/>
    <mergeCell ref="I5:N5"/>
    <mergeCell ref="F6:F7"/>
    <mergeCell ref="N6:N7"/>
    <mergeCell ref="D6:D7"/>
    <mergeCell ref="C6:C7"/>
    <mergeCell ref="E6:E7"/>
    <mergeCell ref="G6:G7"/>
    <mergeCell ref="H6:H7"/>
    <mergeCell ref="K6:K7"/>
    <mergeCell ref="L6:L7"/>
    <mergeCell ref="M6:M7"/>
    <mergeCell ref="J6:J7"/>
    <mergeCell ref="I6:I7"/>
  </mergeCells>
  <phoneticPr fontId="2" type="noConversion"/>
  <conditionalFormatting sqref="I9:N20">
    <cfRule type="expression" dxfId="2" priority="58" stopIfTrue="1">
      <formula>IF(#REF!&gt;3,TRUE,FALSE)</formula>
    </cfRule>
  </conditionalFormatting>
  <conditionalFormatting sqref="I8:N8">
    <cfRule type="expression" dxfId="1" priority="66" stopIfTrue="1">
      <formula>IF(#REF!&gt;3,TRUE,FALSE)</formula>
    </cfRule>
  </conditionalFormatting>
  <conditionalFormatting sqref="I11:N11 I15:N15 I19:N19">
    <cfRule type="expression" dxfId="0" priority="67" stopIfTrue="1">
      <formula>IF(#REF!&gt;3,TRUE,FALSE)</formula>
    </cfRule>
  </conditionalFormatting>
  <dataValidations count="5">
    <dataValidation type="list" allowBlank="1" showInputMessage="1" showErrorMessage="1" sqref="I8:N20">
      <formula1>Taolu_JUNIOR!$Y$8:$Y$9</formula1>
    </dataValidation>
    <dataValidation type="list" allowBlank="1" showInputMessage="1" showErrorMessage="1" sqref="D4">
      <formula1>Taolu_JUNIOR!$Z$8:$Z$20</formula1>
    </dataValidation>
    <dataValidation type="list" allowBlank="1" showInputMessage="1" showErrorMessage="1" sqref="F8:F40">
      <formula1>Taolu_JUNIOR!$AA$10:$AA$11</formula1>
    </dataValidation>
    <dataValidation type="list" allowBlank="1" showInputMessage="1" showErrorMessage="1" sqref="G8:G40">
      <formula1>Taolu_JUNIOR!$AA$12</formula1>
    </dataValidation>
    <dataValidation type="list" allowBlank="1" showInputMessage="1" showErrorMessage="1" sqref="H8:H40">
      <formula1>Taolu_JUNIOR!$AB$10:$AB$28</formula1>
    </dataValidation>
  </dataValidations>
  <printOptions horizontalCentered="1"/>
  <pageMargins left="0" right="0.19685039370078741" top="0.39370078740157483" bottom="0.39370078740157483" header="0.31496062992125984" footer="0.31496062992125984"/>
  <pageSetup paperSize="9" scale="80" fitToHeight="0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theme="3" tint="-0.499984740745262"/>
    <pageSetUpPr fitToPage="1"/>
  </sheetPr>
  <dimension ref="A1:AF71"/>
  <sheetViews>
    <sheetView showGridLines="0" tabSelected="1" zoomScaleSheetLayoutView="100" workbookViewId="0">
      <selection activeCell="J8" sqref="J8"/>
    </sheetView>
  </sheetViews>
  <sheetFormatPr baseColWidth="10" defaultColWidth="11.28515625" defaultRowHeight="12.75"/>
  <cols>
    <col min="1" max="1" width="3.85546875" style="23" customWidth="1"/>
    <col min="2" max="2" width="12" style="3" customWidth="1"/>
    <col min="3" max="3" width="21.85546875" style="3" customWidth="1"/>
    <col min="4" max="4" width="31.140625" style="3" customWidth="1"/>
    <col min="5" max="5" width="27.7109375" style="3" customWidth="1"/>
    <col min="6" max="6" width="12.85546875" style="23" customWidth="1"/>
    <col min="7" max="7" width="10.140625" style="3" customWidth="1"/>
    <col min="8" max="8" width="13.42578125" style="3" customWidth="1"/>
    <col min="9" max="9" width="12.85546875" style="3" customWidth="1"/>
    <col min="10" max="10" width="11.28515625" style="51" customWidth="1"/>
    <col min="11" max="12" width="11.28515625" style="3" customWidth="1"/>
    <col min="13" max="13" width="4.140625" style="3" hidden="1" customWidth="1"/>
    <col min="14" max="14" width="13.140625" style="3" hidden="1" customWidth="1"/>
    <col min="15" max="15" width="4.140625" style="3" hidden="1" customWidth="1"/>
    <col min="16" max="16" width="9.7109375" style="3" hidden="1" customWidth="1"/>
    <col min="17" max="17" width="3.7109375" style="3" hidden="1" customWidth="1"/>
    <col min="18" max="18" width="10.140625" style="3" hidden="1" customWidth="1"/>
    <col min="19" max="19" width="6.7109375" style="3" hidden="1" customWidth="1"/>
    <col min="20" max="20" width="4.28515625" style="3" hidden="1" customWidth="1"/>
    <col min="21" max="22" width="26.7109375" style="3" hidden="1" customWidth="1"/>
    <col min="23" max="23" width="4.140625" style="3" hidden="1" customWidth="1"/>
    <col min="24" max="24" width="9.7109375" style="3" hidden="1" customWidth="1"/>
    <col min="25" max="25" width="3.7109375" style="3" hidden="1" customWidth="1"/>
    <col min="26" max="26" width="10.140625" style="3" hidden="1" customWidth="1"/>
    <col min="27" max="27" width="6.7109375" style="3" hidden="1" customWidth="1"/>
    <col min="28" max="28" width="4.28515625" style="3" hidden="1" customWidth="1"/>
    <col min="29" max="29" width="26.7109375" style="3" hidden="1" customWidth="1"/>
    <col min="30" max="16384" width="11.28515625" style="3"/>
  </cols>
  <sheetData>
    <row r="1" spans="1:32" s="4" customFormat="1" ht="39" customHeight="1">
      <c r="A1" s="167" t="s">
        <v>179</v>
      </c>
      <c r="B1" s="167"/>
      <c r="C1" s="167"/>
      <c r="D1" s="167"/>
      <c r="E1" s="167"/>
      <c r="F1" s="167"/>
      <c r="G1" s="167"/>
      <c r="H1" s="167"/>
      <c r="I1" s="167"/>
      <c r="J1" s="51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32" s="4" customFormat="1" ht="28.5" customHeight="1">
      <c r="A2" s="179" t="s">
        <v>125</v>
      </c>
      <c r="B2" s="179"/>
      <c r="C2" s="197"/>
      <c r="D2" s="197"/>
      <c r="E2" s="197"/>
      <c r="F2" s="197"/>
      <c r="G2" s="197"/>
      <c r="H2" s="197"/>
      <c r="I2" s="197"/>
      <c r="J2" s="51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32" s="4" customFormat="1" ht="12.75" customHeight="1" thickBot="1">
      <c r="A3" s="32"/>
      <c r="B3" s="5"/>
      <c r="C3" s="6"/>
      <c r="D3" s="7"/>
      <c r="E3" s="7"/>
      <c r="F3" s="7"/>
      <c r="G3" s="7"/>
      <c r="H3" s="7"/>
      <c r="I3" s="7"/>
      <c r="J3" s="51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2" s="4" customFormat="1" ht="21" customHeight="1" thickBot="1">
      <c r="A4" s="57" t="s">
        <v>33</v>
      </c>
      <c r="B4" s="9"/>
      <c r="C4" s="29" t="s">
        <v>86</v>
      </c>
      <c r="D4" s="24"/>
      <c r="E4" s="44"/>
      <c r="F4" s="44"/>
      <c r="G4" s="44"/>
      <c r="H4" s="44"/>
      <c r="I4" s="5"/>
      <c r="J4" s="51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32" s="4" customFormat="1" ht="15.75" customHeight="1" thickBot="1">
      <c r="A5" s="198"/>
      <c r="B5" s="198"/>
      <c r="C5" s="199"/>
      <c r="D5" s="12"/>
      <c r="E5" s="12"/>
      <c r="F5" s="76"/>
      <c r="G5" s="12"/>
      <c r="H5" s="12"/>
      <c r="I5" s="11"/>
      <c r="J5" s="51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32" s="13" customFormat="1" ht="57" customHeight="1" thickBot="1">
      <c r="A6" s="201"/>
      <c r="B6" s="183" t="s">
        <v>94</v>
      </c>
      <c r="C6" s="185" t="s">
        <v>0</v>
      </c>
      <c r="D6" s="185" t="s">
        <v>95</v>
      </c>
      <c r="E6" s="185" t="s">
        <v>96</v>
      </c>
      <c r="F6" s="58" t="s">
        <v>122</v>
      </c>
      <c r="G6" s="185" t="s">
        <v>1</v>
      </c>
      <c r="H6" s="185" t="s">
        <v>97</v>
      </c>
      <c r="I6" s="193" t="s">
        <v>102</v>
      </c>
      <c r="J6" s="195" t="s">
        <v>177</v>
      </c>
    </row>
    <row r="7" spans="1:32" s="13" customFormat="1" ht="13.5" hidden="1" customHeight="1" thickBot="1">
      <c r="A7" s="202"/>
      <c r="B7" s="203"/>
      <c r="C7" s="186"/>
      <c r="D7" s="186"/>
      <c r="E7" s="192"/>
      <c r="F7" s="61"/>
      <c r="G7" s="186"/>
      <c r="H7" s="186"/>
      <c r="I7" s="200"/>
      <c r="J7" s="196"/>
    </row>
    <row r="8" spans="1:32" s="13" customFormat="1" ht="15" customHeight="1">
      <c r="A8" s="74">
        <v>1</v>
      </c>
      <c r="B8" s="66"/>
      <c r="C8" s="72"/>
      <c r="D8" s="72"/>
      <c r="E8" s="72"/>
      <c r="F8" s="73"/>
      <c r="G8" s="72"/>
      <c r="H8" s="72"/>
      <c r="I8" s="73"/>
      <c r="J8" s="94"/>
      <c r="M8" s="13">
        <v>1</v>
      </c>
      <c r="N8" s="13" t="s">
        <v>14</v>
      </c>
      <c r="O8" s="13" t="e">
        <f>IF(#REF!="",6,IF(#REF!&lt;1993,1,5))</f>
        <v>#REF!</v>
      </c>
      <c r="P8" s="13" t="s">
        <v>56</v>
      </c>
      <c r="Q8" s="13">
        <v>1</v>
      </c>
      <c r="R8" s="13" t="s">
        <v>19</v>
      </c>
      <c r="S8" s="13">
        <v>2002</v>
      </c>
      <c r="U8" s="14" t="s">
        <v>34</v>
      </c>
      <c r="AD8" s="52" t="s">
        <v>74</v>
      </c>
      <c r="AE8" s="52" t="s">
        <v>98</v>
      </c>
      <c r="AF8" s="52" t="s">
        <v>100</v>
      </c>
    </row>
    <row r="9" spans="1:32" s="19" customFormat="1" ht="15" customHeight="1">
      <c r="A9" s="75">
        <v>2</v>
      </c>
      <c r="B9" s="67"/>
      <c r="C9" s="68"/>
      <c r="D9" s="69"/>
      <c r="E9" s="69"/>
      <c r="F9" s="70"/>
      <c r="G9" s="69"/>
      <c r="H9" s="69"/>
      <c r="I9" s="70"/>
      <c r="J9" s="94"/>
      <c r="K9" s="13"/>
      <c r="L9" s="13"/>
      <c r="M9" s="13">
        <v>2</v>
      </c>
      <c r="N9" s="13" t="s">
        <v>15</v>
      </c>
      <c r="O9" s="13" t="e">
        <f>IF(#REF!="",6,IF(#REF!&lt;1993,1,5))</f>
        <v>#REF!</v>
      </c>
      <c r="P9" s="13" t="s">
        <v>57</v>
      </c>
      <c r="Q9" s="13">
        <f>1+Q8</f>
        <v>2</v>
      </c>
      <c r="R9" s="13" t="s">
        <v>20</v>
      </c>
      <c r="S9" s="13">
        <f>S8-1</f>
        <v>2001</v>
      </c>
      <c r="T9" s="13" t="s">
        <v>55</v>
      </c>
      <c r="U9" s="14" t="s">
        <v>35</v>
      </c>
      <c r="AD9" s="77" t="s">
        <v>75</v>
      </c>
      <c r="AE9" s="77" t="s">
        <v>99</v>
      </c>
      <c r="AF9" s="64" t="s">
        <v>103</v>
      </c>
    </row>
    <row r="10" spans="1:32" s="13" customFormat="1" ht="15" customHeight="1">
      <c r="A10" s="75">
        <v>3</v>
      </c>
      <c r="B10" s="67"/>
      <c r="C10" s="71"/>
      <c r="D10" s="69"/>
      <c r="E10" s="69"/>
      <c r="F10" s="70"/>
      <c r="G10" s="69"/>
      <c r="H10" s="69"/>
      <c r="I10" s="70"/>
      <c r="J10" s="94"/>
      <c r="M10" s="13">
        <v>3</v>
      </c>
      <c r="N10" s="13" t="s">
        <v>16</v>
      </c>
      <c r="O10" s="13" t="e">
        <f>IF(#REF!="",6,IF(#REF!&lt;1993,1,5))</f>
        <v>#REF!</v>
      </c>
      <c r="Q10" s="13">
        <f t="shared" ref="Q10:Q25" si="0">1+Q9</f>
        <v>3</v>
      </c>
      <c r="R10" s="13" t="s">
        <v>21</v>
      </c>
      <c r="S10" s="13">
        <f t="shared" ref="S10:S47" si="1">S9-1</f>
        <v>2000</v>
      </c>
      <c r="U10" s="14" t="s">
        <v>36</v>
      </c>
      <c r="AD10" s="52" t="s">
        <v>77</v>
      </c>
      <c r="AE10" s="52"/>
      <c r="AF10" s="64" t="s">
        <v>104</v>
      </c>
    </row>
    <row r="11" spans="1:32" s="13" customFormat="1" ht="15" customHeight="1">
      <c r="A11" s="75">
        <v>4</v>
      </c>
      <c r="B11" s="67"/>
      <c r="C11" s="69"/>
      <c r="D11" s="69"/>
      <c r="E11" s="69"/>
      <c r="F11" s="70"/>
      <c r="G11" s="69"/>
      <c r="H11" s="69"/>
      <c r="I11" s="70"/>
      <c r="J11" s="94"/>
      <c r="M11" s="13">
        <v>4</v>
      </c>
      <c r="N11" s="13" t="s">
        <v>17</v>
      </c>
      <c r="O11" s="13" t="e">
        <f>IF(#REF!="",6,IF(#REF!&lt;1993,1,5))</f>
        <v>#REF!</v>
      </c>
      <c r="Q11" s="13">
        <f t="shared" si="0"/>
        <v>4</v>
      </c>
      <c r="R11" s="13" t="s">
        <v>22</v>
      </c>
      <c r="S11" s="13">
        <f t="shared" si="1"/>
        <v>1999</v>
      </c>
      <c r="U11" s="14" t="s">
        <v>37</v>
      </c>
      <c r="AD11" s="52" t="s">
        <v>76</v>
      </c>
      <c r="AE11" s="52"/>
      <c r="AF11" s="64" t="s">
        <v>105</v>
      </c>
    </row>
    <row r="12" spans="1:32" s="13" customFormat="1" ht="15" customHeight="1">
      <c r="A12" s="75">
        <v>5</v>
      </c>
      <c r="B12" s="67"/>
      <c r="C12" s="69"/>
      <c r="D12" s="69"/>
      <c r="E12" s="69"/>
      <c r="F12" s="70"/>
      <c r="G12" s="69"/>
      <c r="H12" s="69"/>
      <c r="I12" s="70"/>
      <c r="J12" s="94"/>
      <c r="M12" s="13">
        <v>5</v>
      </c>
      <c r="N12" s="13" t="s">
        <v>18</v>
      </c>
      <c r="O12" s="13" t="e">
        <f>IF(#REF!="",6,IF(#REF!&lt;1993,1,5))</f>
        <v>#REF!</v>
      </c>
      <c r="Q12" s="13">
        <f t="shared" si="0"/>
        <v>5</v>
      </c>
      <c r="R12" s="13" t="s">
        <v>23</v>
      </c>
      <c r="S12" s="13">
        <f t="shared" si="1"/>
        <v>1998</v>
      </c>
      <c r="U12" s="14" t="s">
        <v>38</v>
      </c>
      <c r="AD12" s="52" t="s">
        <v>78</v>
      </c>
      <c r="AE12" s="52"/>
      <c r="AF12" s="64" t="s">
        <v>106</v>
      </c>
    </row>
    <row r="13" spans="1:32" s="13" customFormat="1" ht="15" customHeight="1">
      <c r="A13" s="75">
        <v>6</v>
      </c>
      <c r="B13" s="67"/>
      <c r="C13" s="69"/>
      <c r="D13" s="69"/>
      <c r="E13" s="69"/>
      <c r="F13" s="70"/>
      <c r="G13" s="69"/>
      <c r="H13" s="69"/>
      <c r="I13" s="70"/>
      <c r="J13" s="94"/>
      <c r="O13" s="13" t="e">
        <f>IF(#REF!="",6,IF(#REF!&lt;1993,1,5))</f>
        <v>#REF!</v>
      </c>
      <c r="Q13" s="13">
        <f t="shared" si="0"/>
        <v>6</v>
      </c>
      <c r="R13" s="13" t="s">
        <v>24</v>
      </c>
      <c r="S13" s="13">
        <f t="shared" si="1"/>
        <v>1997</v>
      </c>
      <c r="U13" s="14" t="s">
        <v>39</v>
      </c>
      <c r="AD13" s="52" t="s">
        <v>79</v>
      </c>
      <c r="AE13" s="52"/>
      <c r="AF13" s="64" t="s">
        <v>107</v>
      </c>
    </row>
    <row r="14" spans="1:32" s="13" customFormat="1" ht="15" customHeight="1">
      <c r="A14" s="75">
        <v>7</v>
      </c>
      <c r="B14" s="67"/>
      <c r="C14" s="71"/>
      <c r="D14" s="69"/>
      <c r="E14" s="69"/>
      <c r="F14" s="70"/>
      <c r="G14" s="69"/>
      <c r="H14" s="69"/>
      <c r="I14" s="70"/>
      <c r="J14" s="94"/>
      <c r="O14" s="13" t="e">
        <f>IF(#REF!="",6,IF(#REF!&lt;1993,1,5))</f>
        <v>#REF!</v>
      </c>
      <c r="Q14" s="13">
        <f t="shared" si="0"/>
        <v>7</v>
      </c>
      <c r="R14" s="13" t="s">
        <v>25</v>
      </c>
      <c r="S14" s="13">
        <f t="shared" si="1"/>
        <v>1996</v>
      </c>
      <c r="U14" s="14" t="s">
        <v>40</v>
      </c>
      <c r="AD14" s="52" t="s">
        <v>80</v>
      </c>
      <c r="AE14" s="52"/>
      <c r="AF14" s="64" t="s">
        <v>108</v>
      </c>
    </row>
    <row r="15" spans="1:32" s="13" customFormat="1" ht="15" customHeight="1">
      <c r="A15" s="75">
        <v>8</v>
      </c>
      <c r="B15" s="67"/>
      <c r="C15" s="69"/>
      <c r="D15" s="69"/>
      <c r="E15" s="69"/>
      <c r="F15" s="70"/>
      <c r="G15" s="69"/>
      <c r="H15" s="69"/>
      <c r="I15" s="70"/>
      <c r="J15" s="94"/>
      <c r="O15" s="13" t="e">
        <f>IF(#REF!="",6,IF(#REF!&lt;1993,1,5))</f>
        <v>#REF!</v>
      </c>
      <c r="Q15" s="13">
        <f t="shared" si="0"/>
        <v>8</v>
      </c>
      <c r="R15" s="13" t="s">
        <v>26</v>
      </c>
      <c r="S15" s="13">
        <f t="shared" si="1"/>
        <v>1995</v>
      </c>
      <c r="U15" s="14" t="s">
        <v>41</v>
      </c>
      <c r="AD15" s="78" t="s">
        <v>123</v>
      </c>
      <c r="AE15" s="52"/>
      <c r="AF15" s="64" t="s">
        <v>109</v>
      </c>
    </row>
    <row r="16" spans="1:32" s="13" customFormat="1" ht="15" customHeight="1">
      <c r="A16" s="75">
        <v>9</v>
      </c>
      <c r="B16" s="67"/>
      <c r="C16" s="69"/>
      <c r="D16" s="69"/>
      <c r="E16" s="69"/>
      <c r="F16" s="70"/>
      <c r="G16" s="69"/>
      <c r="H16" s="69"/>
      <c r="I16" s="70"/>
      <c r="J16" s="94"/>
      <c r="O16" s="13" t="e">
        <f>IF(#REF!="",6,IF(#REF!&lt;1993,1,5))</f>
        <v>#REF!</v>
      </c>
      <c r="Q16" s="13">
        <f t="shared" si="0"/>
        <v>9</v>
      </c>
      <c r="R16" s="13" t="s">
        <v>27</v>
      </c>
      <c r="S16" s="13">
        <f t="shared" si="1"/>
        <v>1994</v>
      </c>
      <c r="U16" s="14" t="s">
        <v>42</v>
      </c>
      <c r="AD16" s="52"/>
      <c r="AE16" s="52"/>
      <c r="AF16" s="64" t="s">
        <v>110</v>
      </c>
    </row>
    <row r="17" spans="1:32" s="13" customFormat="1" ht="15" customHeight="1">
      <c r="A17" s="75">
        <v>10</v>
      </c>
      <c r="B17" s="67"/>
      <c r="C17" s="69"/>
      <c r="D17" s="69"/>
      <c r="E17" s="69"/>
      <c r="F17" s="70"/>
      <c r="G17" s="69"/>
      <c r="H17" s="69"/>
      <c r="I17" s="70"/>
      <c r="J17" s="94"/>
      <c r="O17" s="13" t="e">
        <f>IF(#REF!="",6,IF(#REF!&lt;1993,1,5))</f>
        <v>#REF!</v>
      </c>
      <c r="Q17" s="13">
        <f t="shared" si="0"/>
        <v>10</v>
      </c>
      <c r="R17" s="13" t="s">
        <v>28</v>
      </c>
      <c r="S17" s="13">
        <f t="shared" si="1"/>
        <v>1993</v>
      </c>
      <c r="U17" s="14" t="s">
        <v>43</v>
      </c>
      <c r="AD17" s="52"/>
      <c r="AE17" s="52"/>
      <c r="AF17" s="64" t="s">
        <v>111</v>
      </c>
    </row>
    <row r="18" spans="1:32" s="13" customFormat="1" ht="15" customHeight="1">
      <c r="A18" s="75">
        <v>11</v>
      </c>
      <c r="B18" s="67"/>
      <c r="C18" s="69"/>
      <c r="D18" s="69"/>
      <c r="E18" s="69"/>
      <c r="F18" s="70"/>
      <c r="G18" s="69"/>
      <c r="H18" s="69"/>
      <c r="I18" s="70"/>
      <c r="J18" s="94"/>
      <c r="O18" s="13" t="e">
        <f>IF(#REF!="",6,IF(#REF!&lt;1993,1,5))</f>
        <v>#REF!</v>
      </c>
      <c r="Q18" s="13">
        <f t="shared" si="0"/>
        <v>11</v>
      </c>
      <c r="R18" s="13" t="s">
        <v>29</v>
      </c>
      <c r="S18" s="13">
        <f t="shared" si="1"/>
        <v>1992</v>
      </c>
      <c r="U18" s="14" t="s">
        <v>44</v>
      </c>
      <c r="AD18" s="52"/>
      <c r="AE18" s="52"/>
      <c r="AF18" s="64" t="s">
        <v>112</v>
      </c>
    </row>
    <row r="19" spans="1:32" s="19" customFormat="1" ht="15" customHeight="1">
      <c r="A19" s="75">
        <v>12</v>
      </c>
      <c r="B19" s="67"/>
      <c r="C19" s="69"/>
      <c r="D19" s="69"/>
      <c r="E19" s="69"/>
      <c r="F19" s="70"/>
      <c r="G19" s="69"/>
      <c r="H19" s="69"/>
      <c r="I19" s="70"/>
      <c r="J19" s="94"/>
      <c r="K19" s="13"/>
      <c r="L19" s="13"/>
      <c r="M19" s="13"/>
      <c r="N19" s="13"/>
      <c r="O19" s="13" t="e">
        <f>IF(#REF!="",6,IF(#REF!&lt;1993,1,5))</f>
        <v>#REF!</v>
      </c>
      <c r="P19" s="13"/>
      <c r="Q19" s="13">
        <f t="shared" si="0"/>
        <v>12</v>
      </c>
      <c r="R19" s="13" t="s">
        <v>30</v>
      </c>
      <c r="S19" s="13">
        <f t="shared" si="1"/>
        <v>1991</v>
      </c>
      <c r="T19" s="13"/>
      <c r="U19" s="14" t="s">
        <v>45</v>
      </c>
      <c r="AD19" s="79"/>
      <c r="AE19" s="79"/>
      <c r="AF19" s="64" t="s">
        <v>113</v>
      </c>
    </row>
    <row r="20" spans="1:32" s="13" customFormat="1" ht="15" customHeight="1">
      <c r="A20" s="75">
        <v>13</v>
      </c>
      <c r="B20" s="67"/>
      <c r="C20" s="69"/>
      <c r="D20" s="69"/>
      <c r="E20" s="69"/>
      <c r="F20" s="70"/>
      <c r="G20" s="69"/>
      <c r="H20" s="69"/>
      <c r="I20" s="70"/>
      <c r="J20" s="94"/>
      <c r="O20" s="13" t="e">
        <f>IF(#REF!="",6,IF(#REF!&lt;1993,1,5))</f>
        <v>#REF!</v>
      </c>
      <c r="Q20" s="13">
        <f t="shared" si="0"/>
        <v>13</v>
      </c>
      <c r="S20" s="13">
        <f t="shared" si="1"/>
        <v>1990</v>
      </c>
      <c r="U20" s="14" t="s">
        <v>46</v>
      </c>
      <c r="AD20" s="52"/>
      <c r="AE20" s="52"/>
      <c r="AF20" s="64" t="s">
        <v>114</v>
      </c>
    </row>
    <row r="21" spans="1:32" s="13" customFormat="1" ht="15" customHeight="1">
      <c r="A21" s="75">
        <v>14</v>
      </c>
      <c r="B21" s="67"/>
      <c r="C21" s="69"/>
      <c r="D21" s="69"/>
      <c r="E21" s="69"/>
      <c r="F21" s="70"/>
      <c r="G21" s="69"/>
      <c r="H21" s="69"/>
      <c r="I21" s="70"/>
      <c r="J21" s="94"/>
      <c r="O21" s="13" t="e">
        <f>IF(#REF!="",6,IF(#REF!&lt;1993,1,5))</f>
        <v>#REF!</v>
      </c>
      <c r="Q21" s="13">
        <f t="shared" si="0"/>
        <v>14</v>
      </c>
      <c r="S21" s="13">
        <f t="shared" si="1"/>
        <v>1989</v>
      </c>
      <c r="U21" s="14" t="s">
        <v>47</v>
      </c>
      <c r="AD21" s="52"/>
      <c r="AE21" s="52"/>
      <c r="AF21" s="64" t="s">
        <v>115</v>
      </c>
    </row>
    <row r="22" spans="1:32" s="13" customFormat="1" ht="15" customHeight="1">
      <c r="A22" s="75">
        <v>15</v>
      </c>
      <c r="B22" s="67"/>
      <c r="C22" s="69"/>
      <c r="D22" s="69"/>
      <c r="E22" s="69"/>
      <c r="F22" s="70"/>
      <c r="G22" s="69"/>
      <c r="H22" s="69"/>
      <c r="I22" s="70"/>
      <c r="J22" s="94"/>
      <c r="O22" s="13" t="e">
        <f>IF(#REF!="",6,IF(#REF!&lt;1993,1,5))</f>
        <v>#REF!</v>
      </c>
      <c r="Q22" s="13">
        <f t="shared" si="0"/>
        <v>15</v>
      </c>
      <c r="S22" s="13">
        <f t="shared" si="1"/>
        <v>1988</v>
      </c>
      <c r="U22" s="14" t="s">
        <v>48</v>
      </c>
      <c r="AD22" s="52"/>
      <c r="AE22" s="52"/>
      <c r="AF22" s="64" t="s">
        <v>116</v>
      </c>
    </row>
    <row r="23" spans="1:32" s="13" customFormat="1" ht="15" customHeight="1">
      <c r="A23" s="75">
        <v>16</v>
      </c>
      <c r="B23" s="67"/>
      <c r="C23" s="69"/>
      <c r="D23" s="69"/>
      <c r="E23" s="69"/>
      <c r="F23" s="70"/>
      <c r="G23" s="69"/>
      <c r="H23" s="69"/>
      <c r="I23" s="70"/>
      <c r="J23" s="94"/>
      <c r="O23" s="13" t="e">
        <f>IF(#REF!="",6,IF(#REF!&lt;1993,1,5))</f>
        <v>#REF!</v>
      </c>
      <c r="Q23" s="13">
        <f t="shared" si="0"/>
        <v>16</v>
      </c>
      <c r="S23" s="13">
        <f t="shared" si="1"/>
        <v>1987</v>
      </c>
      <c r="U23" s="14" t="s">
        <v>49</v>
      </c>
      <c r="AD23" s="52"/>
      <c r="AE23" s="52"/>
      <c r="AF23" s="64" t="s">
        <v>117</v>
      </c>
    </row>
    <row r="24" spans="1:32" s="13" customFormat="1" ht="15" customHeight="1">
      <c r="A24" s="75">
        <v>17</v>
      </c>
      <c r="B24" s="67"/>
      <c r="C24" s="69"/>
      <c r="D24" s="69"/>
      <c r="E24" s="69"/>
      <c r="F24" s="70"/>
      <c r="G24" s="69"/>
      <c r="H24" s="69"/>
      <c r="I24" s="70"/>
      <c r="J24" s="94"/>
      <c r="O24" s="13" t="e">
        <f>IF(#REF!="",6,IF(#REF!&lt;1993,1,5))</f>
        <v>#REF!</v>
      </c>
      <c r="Q24" s="13">
        <f t="shared" si="0"/>
        <v>17</v>
      </c>
      <c r="S24" s="13">
        <f t="shared" si="1"/>
        <v>1986</v>
      </c>
      <c r="U24" s="14" t="s">
        <v>50</v>
      </c>
      <c r="AD24" s="52"/>
      <c r="AE24" s="52"/>
      <c r="AF24" s="64" t="s">
        <v>118</v>
      </c>
    </row>
    <row r="25" spans="1:32" s="19" customFormat="1" ht="15" customHeight="1">
      <c r="A25" s="75">
        <v>18</v>
      </c>
      <c r="B25" s="67"/>
      <c r="C25" s="69"/>
      <c r="D25" s="69"/>
      <c r="E25" s="69"/>
      <c r="F25" s="70"/>
      <c r="G25" s="69"/>
      <c r="H25" s="69"/>
      <c r="I25" s="70"/>
      <c r="J25" s="94"/>
      <c r="K25" s="13"/>
      <c r="L25" s="13"/>
      <c r="M25" s="13"/>
      <c r="N25" s="13"/>
      <c r="O25" s="13" t="e">
        <f>IF(#REF!="",6,IF(#REF!&lt;1993,1,5))</f>
        <v>#REF!</v>
      </c>
      <c r="P25" s="13"/>
      <c r="Q25" s="13">
        <f t="shared" si="0"/>
        <v>18</v>
      </c>
      <c r="R25" s="13"/>
      <c r="S25" s="13">
        <f t="shared" si="1"/>
        <v>1985</v>
      </c>
      <c r="T25" s="13"/>
      <c r="U25" s="14" t="s">
        <v>51</v>
      </c>
      <c r="AD25" s="79"/>
      <c r="AE25" s="79"/>
      <c r="AF25" s="64" t="s">
        <v>119</v>
      </c>
    </row>
    <row r="26" spans="1:32" ht="15">
      <c r="A26" s="75">
        <v>19</v>
      </c>
      <c r="Q26" s="13"/>
      <c r="S26" s="13" t="e">
        <f>#REF!-1</f>
        <v>#REF!</v>
      </c>
      <c r="AD26" s="46"/>
      <c r="AE26" s="46"/>
      <c r="AF26" s="64" t="s">
        <v>120</v>
      </c>
    </row>
    <row r="27" spans="1:32" ht="15">
      <c r="A27" s="75">
        <v>20</v>
      </c>
      <c r="Q27" s="13"/>
      <c r="S27" s="13" t="e">
        <f t="shared" si="1"/>
        <v>#REF!</v>
      </c>
      <c r="AD27" s="46"/>
      <c r="AE27" s="46"/>
      <c r="AF27" s="64" t="s">
        <v>121</v>
      </c>
    </row>
    <row r="28" spans="1:32" ht="15">
      <c r="A28" s="75">
        <v>21</v>
      </c>
      <c r="Q28" s="13"/>
      <c r="S28" s="13" t="e">
        <f t="shared" si="1"/>
        <v>#REF!</v>
      </c>
    </row>
    <row r="29" spans="1:32" ht="15">
      <c r="A29" s="75">
        <v>22</v>
      </c>
      <c r="Q29" s="13"/>
      <c r="S29" s="13" t="e">
        <f t="shared" si="1"/>
        <v>#REF!</v>
      </c>
    </row>
    <row r="30" spans="1:32" ht="15">
      <c r="A30" s="75">
        <v>23</v>
      </c>
      <c r="Q30" s="13"/>
      <c r="S30" s="13" t="e">
        <f t="shared" si="1"/>
        <v>#REF!</v>
      </c>
    </row>
    <row r="31" spans="1:32" ht="15">
      <c r="A31" s="75">
        <v>24</v>
      </c>
      <c r="Q31" s="13"/>
      <c r="S31" s="13" t="e">
        <f t="shared" si="1"/>
        <v>#REF!</v>
      </c>
    </row>
    <row r="32" spans="1:32" ht="15">
      <c r="A32" s="75">
        <v>25</v>
      </c>
      <c r="S32" s="13" t="e">
        <f t="shared" si="1"/>
        <v>#REF!</v>
      </c>
    </row>
    <row r="33" spans="1:19" ht="15">
      <c r="A33" s="75">
        <v>26</v>
      </c>
      <c r="S33" s="13" t="e">
        <f t="shared" si="1"/>
        <v>#REF!</v>
      </c>
    </row>
    <row r="34" spans="1:19" ht="15">
      <c r="A34" s="75">
        <v>27</v>
      </c>
      <c r="S34" s="13" t="e">
        <f t="shared" si="1"/>
        <v>#REF!</v>
      </c>
    </row>
    <row r="35" spans="1:19" ht="15">
      <c r="A35" s="75">
        <v>28</v>
      </c>
      <c r="S35" s="13" t="e">
        <f t="shared" si="1"/>
        <v>#REF!</v>
      </c>
    </row>
    <row r="36" spans="1:19" ht="15">
      <c r="A36" s="75">
        <v>29</v>
      </c>
      <c r="S36" s="13" t="e">
        <f t="shared" si="1"/>
        <v>#REF!</v>
      </c>
    </row>
    <row r="37" spans="1:19" ht="15">
      <c r="A37" s="75">
        <v>30</v>
      </c>
      <c r="S37" s="13" t="e">
        <f t="shared" si="1"/>
        <v>#REF!</v>
      </c>
    </row>
    <row r="38" spans="1:19" ht="15">
      <c r="A38" s="75">
        <v>31</v>
      </c>
      <c r="S38" s="13" t="e">
        <f t="shared" si="1"/>
        <v>#REF!</v>
      </c>
    </row>
    <row r="39" spans="1:19">
      <c r="S39" s="13" t="e">
        <f>#REF!-1</f>
        <v>#REF!</v>
      </c>
    </row>
    <row r="40" spans="1:19">
      <c r="S40" s="13" t="e">
        <f t="shared" si="1"/>
        <v>#REF!</v>
      </c>
    </row>
    <row r="41" spans="1:19">
      <c r="S41" s="13" t="e">
        <f t="shared" si="1"/>
        <v>#REF!</v>
      </c>
    </row>
    <row r="42" spans="1:19">
      <c r="S42" s="13" t="e">
        <f t="shared" si="1"/>
        <v>#REF!</v>
      </c>
    </row>
    <row r="43" spans="1:19">
      <c r="S43" s="13" t="e">
        <f t="shared" si="1"/>
        <v>#REF!</v>
      </c>
    </row>
    <row r="44" spans="1:19">
      <c r="S44" s="13" t="e">
        <f t="shared" si="1"/>
        <v>#REF!</v>
      </c>
    </row>
    <row r="45" spans="1:19">
      <c r="S45" s="13" t="e">
        <f t="shared" si="1"/>
        <v>#REF!</v>
      </c>
    </row>
    <row r="46" spans="1:19">
      <c r="S46" s="13" t="e">
        <f t="shared" si="1"/>
        <v>#REF!</v>
      </c>
    </row>
    <row r="47" spans="1:19">
      <c r="S47" s="13" t="e">
        <f t="shared" si="1"/>
        <v>#REF!</v>
      </c>
    </row>
    <row r="48" spans="1:19">
      <c r="S48" s="13" t="e">
        <f>S47-1</f>
        <v>#REF!</v>
      </c>
    </row>
    <row r="49" spans="19:19">
      <c r="S49" s="13" t="e">
        <f>S48-1</f>
        <v>#REF!</v>
      </c>
    </row>
    <row r="50" spans="19:19">
      <c r="S50" s="13"/>
    </row>
    <row r="51" spans="19:19">
      <c r="S51" s="13"/>
    </row>
    <row r="52" spans="19:19">
      <c r="S52" s="13"/>
    </row>
    <row r="53" spans="19:19">
      <c r="S53" s="13"/>
    </row>
    <row r="54" spans="19:19">
      <c r="S54" s="13"/>
    </row>
    <row r="55" spans="19:19">
      <c r="S55" s="13"/>
    </row>
    <row r="56" spans="19:19">
      <c r="S56" s="13"/>
    </row>
    <row r="57" spans="19:19">
      <c r="S57" s="13"/>
    </row>
    <row r="58" spans="19:19">
      <c r="S58" s="13"/>
    </row>
    <row r="59" spans="19:19">
      <c r="S59" s="13"/>
    </row>
    <row r="60" spans="19:19">
      <c r="S60" s="13"/>
    </row>
    <row r="61" spans="19:19">
      <c r="S61" s="13"/>
    </row>
    <row r="62" spans="19:19">
      <c r="S62" s="13"/>
    </row>
    <row r="63" spans="19:19">
      <c r="S63" s="13"/>
    </row>
    <row r="64" spans="19:19">
      <c r="S64" s="13"/>
    </row>
    <row r="65" spans="19:19">
      <c r="S65" s="13"/>
    </row>
    <row r="66" spans="19:19">
      <c r="S66" s="13"/>
    </row>
    <row r="67" spans="19:19">
      <c r="S67" s="13"/>
    </row>
    <row r="68" spans="19:19">
      <c r="S68" s="13"/>
    </row>
    <row r="69" spans="19:19">
      <c r="S69" s="13"/>
    </row>
    <row r="70" spans="19:19">
      <c r="S70" s="13"/>
    </row>
    <row r="71" spans="19:19">
      <c r="S71" s="13"/>
    </row>
  </sheetData>
  <sheetProtection selectLockedCells="1"/>
  <mergeCells count="12">
    <mergeCell ref="H6:H7"/>
    <mergeCell ref="J6:J7"/>
    <mergeCell ref="A1:I1"/>
    <mergeCell ref="A2:I2"/>
    <mergeCell ref="A5:C5"/>
    <mergeCell ref="D6:D7"/>
    <mergeCell ref="I6:I7"/>
    <mergeCell ref="A6:A7"/>
    <mergeCell ref="C6:C7"/>
    <mergeCell ref="B6:B7"/>
    <mergeCell ref="E6:E7"/>
    <mergeCell ref="G6:G7"/>
  </mergeCells>
  <phoneticPr fontId="2" type="noConversion"/>
  <dataValidations count="5">
    <dataValidation type="list" allowBlank="1" showInputMessage="1" showErrorMessage="1" sqref="D4:H4">
      <formula1>Sanda_ABSOLUTO!$U$8:$U$25</formula1>
    </dataValidation>
    <dataValidation type="list" allowBlank="1" showInputMessage="1" showErrorMessage="1" sqref="F8:F38">
      <formula1>Sanda_ABSOLUTO!$AD$8:$AD$15</formula1>
    </dataValidation>
    <dataValidation type="list" allowBlank="1" showInputMessage="1" showErrorMessage="1" sqref="G8:G38">
      <formula1>Sanda_ABSOLUTO!$AE$8:$AE$9</formula1>
    </dataValidation>
    <dataValidation type="list" allowBlank="1" showInputMessage="1" showErrorMessage="1" sqref="H8:H38">
      <formula1>Sanda_ABSOLUTO!$AF$8</formula1>
    </dataValidation>
    <dataValidation type="list" allowBlank="1" showInputMessage="1" showErrorMessage="1" sqref="I8:I38">
      <formula1>Sanda_ABSOLUTO!$AF$9:$AF$27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8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theme="3" tint="-0.499984740745262"/>
    <pageSetUpPr fitToPage="1"/>
  </sheetPr>
  <dimension ref="A1:AF71"/>
  <sheetViews>
    <sheetView showGridLines="0" zoomScaleSheetLayoutView="100" workbookViewId="0">
      <selection sqref="A1:J38"/>
    </sheetView>
  </sheetViews>
  <sheetFormatPr baseColWidth="10" defaultColWidth="11.28515625" defaultRowHeight="12.75"/>
  <cols>
    <col min="1" max="1" width="3.85546875" style="23" customWidth="1"/>
    <col min="2" max="2" width="12" style="3" customWidth="1"/>
    <col min="3" max="3" width="21.85546875" style="3" customWidth="1"/>
    <col min="4" max="4" width="31.140625" style="3" customWidth="1"/>
    <col min="5" max="5" width="27.7109375" style="3" customWidth="1"/>
    <col min="6" max="6" width="12.85546875" style="23" customWidth="1"/>
    <col min="7" max="7" width="10.140625" style="3" customWidth="1"/>
    <col min="8" max="8" width="13.42578125" style="3" customWidth="1"/>
    <col min="9" max="9" width="12.85546875" style="3" customWidth="1"/>
    <col min="10" max="10" width="11.28515625" style="51" customWidth="1"/>
    <col min="11" max="12" width="11.28515625" style="3" customWidth="1"/>
    <col min="13" max="13" width="4.140625" style="3" hidden="1" customWidth="1"/>
    <col min="14" max="14" width="13.140625" style="3" hidden="1" customWidth="1"/>
    <col min="15" max="15" width="4.140625" style="3" hidden="1" customWidth="1"/>
    <col min="16" max="16" width="9.7109375" style="3" hidden="1" customWidth="1"/>
    <col min="17" max="17" width="3.7109375" style="3" hidden="1" customWidth="1"/>
    <col min="18" max="18" width="10.140625" style="3" hidden="1" customWidth="1"/>
    <col min="19" max="19" width="6.7109375" style="3" hidden="1" customWidth="1"/>
    <col min="20" max="20" width="4.28515625" style="3" hidden="1" customWidth="1"/>
    <col min="21" max="22" width="26.7109375" style="3" hidden="1" customWidth="1"/>
    <col min="23" max="23" width="4.140625" style="3" hidden="1" customWidth="1"/>
    <col min="24" max="24" width="9.7109375" style="3" hidden="1" customWidth="1"/>
    <col min="25" max="25" width="3.7109375" style="3" hidden="1" customWidth="1"/>
    <col min="26" max="26" width="10.140625" style="3" hidden="1" customWidth="1"/>
    <col min="27" max="27" width="6.7109375" style="3" hidden="1" customWidth="1"/>
    <col min="28" max="28" width="4.28515625" style="3" hidden="1" customWidth="1"/>
    <col min="29" max="29" width="26.7109375" style="3" hidden="1" customWidth="1"/>
    <col min="30" max="16384" width="11.28515625" style="3"/>
  </cols>
  <sheetData>
    <row r="1" spans="1:32" s="80" customFormat="1" ht="39" customHeight="1">
      <c r="A1" s="167" t="s">
        <v>179</v>
      </c>
      <c r="B1" s="167"/>
      <c r="C1" s="167"/>
      <c r="D1" s="167"/>
      <c r="E1" s="167"/>
      <c r="F1" s="167"/>
      <c r="G1" s="167"/>
      <c r="H1" s="167"/>
      <c r="I1" s="167"/>
      <c r="J1" s="51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32" s="80" customFormat="1" ht="28.5" customHeight="1">
      <c r="A2" s="168" t="s">
        <v>126</v>
      </c>
      <c r="B2" s="168"/>
      <c r="C2" s="208"/>
      <c r="D2" s="208"/>
      <c r="E2" s="208"/>
      <c r="F2" s="208"/>
      <c r="G2" s="208"/>
      <c r="H2" s="208"/>
      <c r="I2" s="208"/>
      <c r="J2" s="51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32" s="80" customFormat="1" ht="12.75" customHeight="1" thickBot="1">
      <c r="A3" s="32"/>
      <c r="B3" s="5"/>
      <c r="C3" s="6"/>
      <c r="D3" s="7"/>
      <c r="E3" s="7"/>
      <c r="F3" s="7"/>
      <c r="G3" s="7"/>
      <c r="H3" s="7"/>
      <c r="I3" s="7"/>
      <c r="J3" s="51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2" s="80" customFormat="1" ht="21" customHeight="1" thickBot="1">
      <c r="A4" s="57" t="s">
        <v>33</v>
      </c>
      <c r="B4" s="9"/>
      <c r="C4" s="29" t="s">
        <v>86</v>
      </c>
      <c r="D4" s="24"/>
      <c r="E4" s="44"/>
      <c r="F4" s="44"/>
      <c r="G4" s="44"/>
      <c r="H4" s="44"/>
      <c r="I4" s="5"/>
      <c r="J4" s="51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32" s="80" customFormat="1" ht="15.75" customHeight="1" thickBot="1">
      <c r="A5" s="198"/>
      <c r="B5" s="198"/>
      <c r="C5" s="199"/>
      <c r="D5" s="12"/>
      <c r="E5" s="12"/>
      <c r="F5" s="76"/>
      <c r="G5" s="12"/>
      <c r="H5" s="12"/>
      <c r="I5" s="11"/>
      <c r="J5" s="51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32" s="13" customFormat="1" ht="57" customHeight="1" thickBot="1">
      <c r="A6" s="209"/>
      <c r="B6" s="211" t="s">
        <v>94</v>
      </c>
      <c r="C6" s="204" t="s">
        <v>0</v>
      </c>
      <c r="D6" s="204" t="s">
        <v>95</v>
      </c>
      <c r="E6" s="204" t="s">
        <v>96</v>
      </c>
      <c r="F6" s="81" t="s">
        <v>122</v>
      </c>
      <c r="G6" s="204" t="s">
        <v>1</v>
      </c>
      <c r="H6" s="204" t="s">
        <v>97</v>
      </c>
      <c r="I6" s="204" t="s">
        <v>102</v>
      </c>
      <c r="J6" s="206" t="s">
        <v>177</v>
      </c>
    </row>
    <row r="7" spans="1:32" s="13" customFormat="1" ht="13.5" hidden="1" customHeight="1" thickBot="1">
      <c r="A7" s="210"/>
      <c r="B7" s="203"/>
      <c r="C7" s="205"/>
      <c r="D7" s="205"/>
      <c r="E7" s="192"/>
      <c r="F7" s="61"/>
      <c r="G7" s="205"/>
      <c r="H7" s="205"/>
      <c r="I7" s="205"/>
      <c r="J7" s="207"/>
    </row>
    <row r="8" spans="1:32" s="13" customFormat="1" ht="15" customHeight="1">
      <c r="A8" s="74">
        <v>1</v>
      </c>
      <c r="B8" s="66"/>
      <c r="C8" s="72"/>
      <c r="D8" s="72"/>
      <c r="E8" s="72"/>
      <c r="F8" s="73"/>
      <c r="G8" s="72"/>
      <c r="H8" s="72"/>
      <c r="I8" s="73"/>
      <c r="J8" s="94"/>
      <c r="M8" s="13">
        <v>1</v>
      </c>
      <c r="N8" s="13" t="s">
        <v>14</v>
      </c>
      <c r="O8" s="13" t="e">
        <f>IF(#REF!="",6,IF(#REF!&lt;1993,1,5))</f>
        <v>#REF!</v>
      </c>
      <c r="P8" s="13" t="s">
        <v>56</v>
      </c>
      <c r="Q8" s="13">
        <v>1</v>
      </c>
      <c r="R8" s="13" t="s">
        <v>19</v>
      </c>
      <c r="S8" s="13">
        <v>2002</v>
      </c>
      <c r="U8" s="14" t="s">
        <v>34</v>
      </c>
      <c r="AD8" s="52" t="s">
        <v>74</v>
      </c>
      <c r="AE8" s="52" t="s">
        <v>98</v>
      </c>
      <c r="AF8" s="52" t="s">
        <v>100</v>
      </c>
    </row>
    <row r="9" spans="1:32" s="82" customFormat="1" ht="15" customHeight="1">
      <c r="A9" s="75">
        <v>2</v>
      </c>
      <c r="B9" s="67"/>
      <c r="C9" s="68"/>
      <c r="D9" s="69"/>
      <c r="E9" s="69"/>
      <c r="F9" s="70"/>
      <c r="G9" s="69"/>
      <c r="H9" s="69"/>
      <c r="I9" s="70"/>
      <c r="J9" s="94"/>
      <c r="K9" s="13"/>
      <c r="L9" s="13"/>
      <c r="M9" s="13">
        <v>2</v>
      </c>
      <c r="N9" s="13" t="s">
        <v>15</v>
      </c>
      <c r="O9" s="13" t="e">
        <f>IF(#REF!="",6,IF(#REF!&lt;1993,1,5))</f>
        <v>#REF!</v>
      </c>
      <c r="P9" s="13" t="s">
        <v>57</v>
      </c>
      <c r="Q9" s="13">
        <f t="shared" ref="Q9:Q25" si="0">1+Q8</f>
        <v>2</v>
      </c>
      <c r="R9" s="13" t="s">
        <v>20</v>
      </c>
      <c r="S9" s="13">
        <f t="shared" ref="S9:S25" si="1">S8-1</f>
        <v>2001</v>
      </c>
      <c r="T9" s="13" t="s">
        <v>55</v>
      </c>
      <c r="U9" s="14" t="s">
        <v>35</v>
      </c>
      <c r="AD9" s="77" t="s">
        <v>75</v>
      </c>
      <c r="AE9" s="77" t="s">
        <v>99</v>
      </c>
      <c r="AF9" s="64" t="s">
        <v>103</v>
      </c>
    </row>
    <row r="10" spans="1:32" s="13" customFormat="1" ht="15" customHeight="1">
      <c r="A10" s="75">
        <v>3</v>
      </c>
      <c r="B10" s="67"/>
      <c r="C10" s="71"/>
      <c r="D10" s="69"/>
      <c r="E10" s="69"/>
      <c r="F10" s="70"/>
      <c r="G10" s="69"/>
      <c r="H10" s="69"/>
      <c r="I10" s="70"/>
      <c r="J10" s="94"/>
      <c r="M10" s="13">
        <v>3</v>
      </c>
      <c r="N10" s="13" t="s">
        <v>16</v>
      </c>
      <c r="O10" s="13" t="e">
        <f>IF(#REF!="",6,IF(#REF!&lt;1993,1,5))</f>
        <v>#REF!</v>
      </c>
      <c r="Q10" s="13">
        <f t="shared" si="0"/>
        <v>3</v>
      </c>
      <c r="R10" s="13" t="s">
        <v>21</v>
      </c>
      <c r="S10" s="13">
        <f t="shared" si="1"/>
        <v>2000</v>
      </c>
      <c r="U10" s="14" t="s">
        <v>36</v>
      </c>
      <c r="AD10" s="52" t="s">
        <v>77</v>
      </c>
      <c r="AE10" s="52"/>
      <c r="AF10" s="64" t="s">
        <v>104</v>
      </c>
    </row>
    <row r="11" spans="1:32" s="13" customFormat="1" ht="15" customHeight="1">
      <c r="A11" s="75">
        <v>4</v>
      </c>
      <c r="B11" s="67"/>
      <c r="C11" s="69"/>
      <c r="D11" s="69"/>
      <c r="E11" s="69"/>
      <c r="F11" s="70"/>
      <c r="G11" s="69"/>
      <c r="H11" s="69"/>
      <c r="I11" s="70"/>
      <c r="J11" s="94"/>
      <c r="M11" s="13">
        <v>4</v>
      </c>
      <c r="N11" s="13" t="s">
        <v>17</v>
      </c>
      <c r="O11" s="13" t="e">
        <f>IF(#REF!="",6,IF(#REF!&lt;1993,1,5))</f>
        <v>#REF!</v>
      </c>
      <c r="Q11" s="13">
        <f t="shared" si="0"/>
        <v>4</v>
      </c>
      <c r="R11" s="13" t="s">
        <v>22</v>
      </c>
      <c r="S11" s="13">
        <f t="shared" si="1"/>
        <v>1999</v>
      </c>
      <c r="U11" s="14" t="s">
        <v>37</v>
      </c>
      <c r="AD11" s="52" t="s">
        <v>76</v>
      </c>
      <c r="AE11" s="52"/>
      <c r="AF11" s="64" t="s">
        <v>105</v>
      </c>
    </row>
    <row r="12" spans="1:32" s="13" customFormat="1" ht="15" customHeight="1">
      <c r="A12" s="75">
        <v>5</v>
      </c>
      <c r="B12" s="67"/>
      <c r="C12" s="69"/>
      <c r="D12" s="69"/>
      <c r="E12" s="69"/>
      <c r="F12" s="70"/>
      <c r="G12" s="69"/>
      <c r="H12" s="69"/>
      <c r="I12" s="70"/>
      <c r="J12" s="94"/>
      <c r="M12" s="13">
        <v>5</v>
      </c>
      <c r="N12" s="13" t="s">
        <v>18</v>
      </c>
      <c r="O12" s="13" t="e">
        <f>IF(#REF!="",6,IF(#REF!&lt;1993,1,5))</f>
        <v>#REF!</v>
      </c>
      <c r="Q12" s="13">
        <f t="shared" si="0"/>
        <v>5</v>
      </c>
      <c r="R12" s="13" t="s">
        <v>23</v>
      </c>
      <c r="S12" s="13">
        <f t="shared" si="1"/>
        <v>1998</v>
      </c>
      <c r="U12" s="14" t="s">
        <v>38</v>
      </c>
      <c r="AD12" s="52" t="s">
        <v>78</v>
      </c>
      <c r="AE12" s="52"/>
      <c r="AF12" s="64" t="s">
        <v>106</v>
      </c>
    </row>
    <row r="13" spans="1:32" s="13" customFormat="1" ht="15" customHeight="1">
      <c r="A13" s="75">
        <v>6</v>
      </c>
      <c r="B13" s="67"/>
      <c r="C13" s="69"/>
      <c r="D13" s="69"/>
      <c r="E13" s="69"/>
      <c r="F13" s="70"/>
      <c r="G13" s="69"/>
      <c r="H13" s="69"/>
      <c r="I13" s="70"/>
      <c r="J13" s="94"/>
      <c r="O13" s="13" t="e">
        <f>IF(#REF!="",6,IF(#REF!&lt;1993,1,5))</f>
        <v>#REF!</v>
      </c>
      <c r="Q13" s="13">
        <f t="shared" si="0"/>
        <v>6</v>
      </c>
      <c r="R13" s="13" t="s">
        <v>24</v>
      </c>
      <c r="S13" s="13">
        <f t="shared" si="1"/>
        <v>1997</v>
      </c>
      <c r="U13" s="14" t="s">
        <v>39</v>
      </c>
      <c r="AD13" s="52" t="s">
        <v>79</v>
      </c>
      <c r="AE13" s="52"/>
      <c r="AF13" s="64" t="s">
        <v>107</v>
      </c>
    </row>
    <row r="14" spans="1:32" s="13" customFormat="1" ht="15" customHeight="1">
      <c r="A14" s="75">
        <v>7</v>
      </c>
      <c r="B14" s="67"/>
      <c r="C14" s="71"/>
      <c r="D14" s="69"/>
      <c r="E14" s="69"/>
      <c r="F14" s="70"/>
      <c r="G14" s="69"/>
      <c r="H14" s="69"/>
      <c r="I14" s="70"/>
      <c r="J14" s="94"/>
      <c r="O14" s="13" t="e">
        <f>IF(#REF!="",6,IF(#REF!&lt;1993,1,5))</f>
        <v>#REF!</v>
      </c>
      <c r="Q14" s="13">
        <f t="shared" si="0"/>
        <v>7</v>
      </c>
      <c r="R14" s="13" t="s">
        <v>25</v>
      </c>
      <c r="S14" s="13">
        <f t="shared" si="1"/>
        <v>1996</v>
      </c>
      <c r="U14" s="14" t="s">
        <v>40</v>
      </c>
      <c r="AD14" s="52" t="s">
        <v>80</v>
      </c>
      <c r="AE14" s="52"/>
      <c r="AF14" s="64" t="s">
        <v>108</v>
      </c>
    </row>
    <row r="15" spans="1:32" s="13" customFormat="1" ht="15" customHeight="1">
      <c r="A15" s="75">
        <v>8</v>
      </c>
      <c r="B15" s="67"/>
      <c r="C15" s="69"/>
      <c r="D15" s="69"/>
      <c r="E15" s="69"/>
      <c r="F15" s="70"/>
      <c r="G15" s="69"/>
      <c r="H15" s="69"/>
      <c r="I15" s="70"/>
      <c r="J15" s="94"/>
      <c r="O15" s="13" t="e">
        <f>IF(#REF!="",6,IF(#REF!&lt;1993,1,5))</f>
        <v>#REF!</v>
      </c>
      <c r="Q15" s="13">
        <f t="shared" si="0"/>
        <v>8</v>
      </c>
      <c r="R15" s="13" t="s">
        <v>26</v>
      </c>
      <c r="S15" s="13">
        <f t="shared" si="1"/>
        <v>1995</v>
      </c>
      <c r="U15" s="14" t="s">
        <v>41</v>
      </c>
      <c r="AD15" s="78" t="s">
        <v>123</v>
      </c>
      <c r="AE15" s="52"/>
      <c r="AF15" s="64" t="s">
        <v>109</v>
      </c>
    </row>
    <row r="16" spans="1:32" s="13" customFormat="1" ht="15" customHeight="1">
      <c r="A16" s="75">
        <v>9</v>
      </c>
      <c r="B16" s="67"/>
      <c r="C16" s="69"/>
      <c r="D16" s="69"/>
      <c r="E16" s="69"/>
      <c r="F16" s="70"/>
      <c r="G16" s="69"/>
      <c r="H16" s="69"/>
      <c r="I16" s="70"/>
      <c r="J16" s="94"/>
      <c r="O16" s="13" t="e">
        <f>IF(#REF!="",6,IF(#REF!&lt;1993,1,5))</f>
        <v>#REF!</v>
      </c>
      <c r="Q16" s="13">
        <f t="shared" si="0"/>
        <v>9</v>
      </c>
      <c r="R16" s="13" t="s">
        <v>27</v>
      </c>
      <c r="S16" s="13">
        <f t="shared" si="1"/>
        <v>1994</v>
      </c>
      <c r="U16" s="14" t="s">
        <v>42</v>
      </c>
      <c r="AD16" s="52"/>
      <c r="AE16" s="52"/>
      <c r="AF16" s="64" t="s">
        <v>110</v>
      </c>
    </row>
    <row r="17" spans="1:32" s="13" customFormat="1" ht="15" customHeight="1">
      <c r="A17" s="75">
        <v>10</v>
      </c>
      <c r="B17" s="67"/>
      <c r="C17" s="69"/>
      <c r="D17" s="69"/>
      <c r="E17" s="69"/>
      <c r="F17" s="70"/>
      <c r="G17" s="69"/>
      <c r="H17" s="69"/>
      <c r="I17" s="70"/>
      <c r="J17" s="94"/>
      <c r="O17" s="13" t="e">
        <f>IF(#REF!="",6,IF(#REF!&lt;1993,1,5))</f>
        <v>#REF!</v>
      </c>
      <c r="Q17" s="13">
        <f t="shared" si="0"/>
        <v>10</v>
      </c>
      <c r="R17" s="13" t="s">
        <v>28</v>
      </c>
      <c r="S17" s="13">
        <f t="shared" si="1"/>
        <v>1993</v>
      </c>
      <c r="U17" s="14" t="s">
        <v>43</v>
      </c>
      <c r="AD17" s="52"/>
      <c r="AE17" s="52"/>
      <c r="AF17" s="64" t="s">
        <v>111</v>
      </c>
    </row>
    <row r="18" spans="1:32" s="13" customFormat="1" ht="15" customHeight="1">
      <c r="A18" s="75">
        <v>11</v>
      </c>
      <c r="B18" s="67"/>
      <c r="C18" s="69"/>
      <c r="D18" s="69"/>
      <c r="E18" s="69"/>
      <c r="F18" s="70"/>
      <c r="G18" s="69"/>
      <c r="H18" s="69"/>
      <c r="I18" s="70"/>
      <c r="J18" s="94"/>
      <c r="O18" s="13" t="e">
        <f>IF(#REF!="",6,IF(#REF!&lt;1993,1,5))</f>
        <v>#REF!</v>
      </c>
      <c r="Q18" s="13">
        <f t="shared" si="0"/>
        <v>11</v>
      </c>
      <c r="R18" s="13" t="s">
        <v>29</v>
      </c>
      <c r="S18" s="13">
        <f t="shared" si="1"/>
        <v>1992</v>
      </c>
      <c r="U18" s="14" t="s">
        <v>44</v>
      </c>
      <c r="AD18" s="52"/>
      <c r="AE18" s="52"/>
      <c r="AF18" s="64" t="s">
        <v>112</v>
      </c>
    </row>
    <row r="19" spans="1:32" s="82" customFormat="1" ht="15" customHeight="1">
      <c r="A19" s="75">
        <v>12</v>
      </c>
      <c r="B19" s="67"/>
      <c r="C19" s="69"/>
      <c r="D19" s="69"/>
      <c r="E19" s="69"/>
      <c r="F19" s="70"/>
      <c r="G19" s="69"/>
      <c r="H19" s="69"/>
      <c r="I19" s="70"/>
      <c r="J19" s="94"/>
      <c r="K19" s="13"/>
      <c r="L19" s="13"/>
      <c r="M19" s="13"/>
      <c r="N19" s="13"/>
      <c r="O19" s="13" t="e">
        <f>IF(#REF!="",6,IF(#REF!&lt;1993,1,5))</f>
        <v>#REF!</v>
      </c>
      <c r="P19" s="13"/>
      <c r="Q19" s="13">
        <f t="shared" si="0"/>
        <v>12</v>
      </c>
      <c r="R19" s="13" t="s">
        <v>30</v>
      </c>
      <c r="S19" s="13">
        <f t="shared" si="1"/>
        <v>1991</v>
      </c>
      <c r="T19" s="13"/>
      <c r="U19" s="14" t="s">
        <v>45</v>
      </c>
      <c r="AD19" s="79"/>
      <c r="AE19" s="79"/>
      <c r="AF19" s="64" t="s">
        <v>113</v>
      </c>
    </row>
    <row r="20" spans="1:32" s="13" customFormat="1" ht="15" customHeight="1">
      <c r="A20" s="75">
        <v>13</v>
      </c>
      <c r="B20" s="67"/>
      <c r="C20" s="69"/>
      <c r="D20" s="69"/>
      <c r="E20" s="69"/>
      <c r="F20" s="70"/>
      <c r="G20" s="69"/>
      <c r="H20" s="69"/>
      <c r="I20" s="70"/>
      <c r="J20" s="94"/>
      <c r="O20" s="13" t="e">
        <f>IF(#REF!="",6,IF(#REF!&lt;1993,1,5))</f>
        <v>#REF!</v>
      </c>
      <c r="Q20" s="13">
        <f t="shared" si="0"/>
        <v>13</v>
      </c>
      <c r="S20" s="13">
        <f t="shared" si="1"/>
        <v>1990</v>
      </c>
      <c r="U20" s="14" t="s">
        <v>46</v>
      </c>
      <c r="AD20" s="52"/>
      <c r="AE20" s="52"/>
      <c r="AF20" s="64" t="s">
        <v>114</v>
      </c>
    </row>
    <row r="21" spans="1:32" s="13" customFormat="1" ht="15" customHeight="1">
      <c r="A21" s="75">
        <v>14</v>
      </c>
      <c r="B21" s="67"/>
      <c r="C21" s="69"/>
      <c r="D21" s="69"/>
      <c r="E21" s="69"/>
      <c r="F21" s="70"/>
      <c r="G21" s="69"/>
      <c r="H21" s="69"/>
      <c r="I21" s="70"/>
      <c r="J21" s="94"/>
      <c r="O21" s="13" t="e">
        <f>IF(#REF!="",6,IF(#REF!&lt;1993,1,5))</f>
        <v>#REF!</v>
      </c>
      <c r="Q21" s="13">
        <f t="shared" si="0"/>
        <v>14</v>
      </c>
      <c r="S21" s="13">
        <f t="shared" si="1"/>
        <v>1989</v>
      </c>
      <c r="U21" s="14" t="s">
        <v>47</v>
      </c>
      <c r="AD21" s="52"/>
      <c r="AE21" s="52"/>
      <c r="AF21" s="64" t="s">
        <v>115</v>
      </c>
    </row>
    <row r="22" spans="1:32" s="13" customFormat="1" ht="15" customHeight="1">
      <c r="A22" s="75">
        <v>15</v>
      </c>
      <c r="B22" s="67"/>
      <c r="C22" s="69"/>
      <c r="D22" s="69"/>
      <c r="E22" s="69"/>
      <c r="F22" s="70"/>
      <c r="G22" s="69"/>
      <c r="H22" s="69"/>
      <c r="I22" s="70"/>
      <c r="J22" s="94"/>
      <c r="O22" s="13" t="e">
        <f>IF(#REF!="",6,IF(#REF!&lt;1993,1,5))</f>
        <v>#REF!</v>
      </c>
      <c r="Q22" s="13">
        <f t="shared" si="0"/>
        <v>15</v>
      </c>
      <c r="S22" s="13">
        <f t="shared" si="1"/>
        <v>1988</v>
      </c>
      <c r="U22" s="14" t="s">
        <v>48</v>
      </c>
      <c r="AD22" s="52"/>
      <c r="AE22" s="52"/>
      <c r="AF22" s="64" t="s">
        <v>116</v>
      </c>
    </row>
    <row r="23" spans="1:32" s="13" customFormat="1" ht="15" customHeight="1">
      <c r="A23" s="75">
        <v>16</v>
      </c>
      <c r="B23" s="67"/>
      <c r="C23" s="69"/>
      <c r="D23" s="69"/>
      <c r="E23" s="69"/>
      <c r="F23" s="70"/>
      <c r="G23" s="69"/>
      <c r="H23" s="69"/>
      <c r="I23" s="70"/>
      <c r="J23" s="94"/>
      <c r="O23" s="13" t="e">
        <f>IF(#REF!="",6,IF(#REF!&lt;1993,1,5))</f>
        <v>#REF!</v>
      </c>
      <c r="Q23" s="13">
        <f t="shared" si="0"/>
        <v>16</v>
      </c>
      <c r="S23" s="13">
        <f t="shared" si="1"/>
        <v>1987</v>
      </c>
      <c r="U23" s="14" t="s">
        <v>49</v>
      </c>
      <c r="AD23" s="52"/>
      <c r="AE23" s="52"/>
      <c r="AF23" s="64" t="s">
        <v>117</v>
      </c>
    </row>
    <row r="24" spans="1:32" s="13" customFormat="1" ht="15" customHeight="1">
      <c r="A24" s="75">
        <v>17</v>
      </c>
      <c r="B24" s="67"/>
      <c r="C24" s="69"/>
      <c r="D24" s="69"/>
      <c r="E24" s="69"/>
      <c r="F24" s="70"/>
      <c r="G24" s="69"/>
      <c r="H24" s="69"/>
      <c r="I24" s="70"/>
      <c r="J24" s="94"/>
      <c r="O24" s="13" t="e">
        <f>IF(#REF!="",6,IF(#REF!&lt;1993,1,5))</f>
        <v>#REF!</v>
      </c>
      <c r="Q24" s="13">
        <f t="shared" si="0"/>
        <v>17</v>
      </c>
      <c r="S24" s="13">
        <f t="shared" si="1"/>
        <v>1986</v>
      </c>
      <c r="U24" s="14" t="s">
        <v>50</v>
      </c>
      <c r="AD24" s="52"/>
      <c r="AE24" s="52"/>
      <c r="AF24" s="64" t="s">
        <v>118</v>
      </c>
    </row>
    <row r="25" spans="1:32" s="82" customFormat="1" ht="15" customHeight="1">
      <c r="A25" s="75">
        <v>18</v>
      </c>
      <c r="B25" s="67"/>
      <c r="C25" s="69"/>
      <c r="D25" s="69"/>
      <c r="E25" s="69"/>
      <c r="F25" s="70"/>
      <c r="G25" s="69"/>
      <c r="H25" s="69"/>
      <c r="I25" s="70"/>
      <c r="J25" s="94"/>
      <c r="K25" s="13"/>
      <c r="L25" s="13"/>
      <c r="M25" s="13"/>
      <c r="N25" s="13"/>
      <c r="O25" s="13" t="e">
        <f>IF(#REF!="",6,IF(#REF!&lt;1993,1,5))</f>
        <v>#REF!</v>
      </c>
      <c r="P25" s="13"/>
      <c r="Q25" s="13">
        <f t="shared" si="0"/>
        <v>18</v>
      </c>
      <c r="R25" s="13"/>
      <c r="S25" s="13">
        <f t="shared" si="1"/>
        <v>1985</v>
      </c>
      <c r="T25" s="13"/>
      <c r="U25" s="14" t="s">
        <v>51</v>
      </c>
      <c r="AD25" s="79"/>
      <c r="AE25" s="79"/>
      <c r="AF25" s="64" t="s">
        <v>119</v>
      </c>
    </row>
    <row r="26" spans="1:32" ht="15">
      <c r="A26" s="75">
        <v>19</v>
      </c>
      <c r="Q26" s="13"/>
      <c r="S26" s="13" t="e">
        <f>#REF!-1</f>
        <v>#REF!</v>
      </c>
      <c r="AD26" s="46"/>
      <c r="AE26" s="46"/>
      <c r="AF26" s="64" t="s">
        <v>120</v>
      </c>
    </row>
    <row r="27" spans="1:32" ht="15">
      <c r="A27" s="75">
        <v>20</v>
      </c>
      <c r="Q27" s="13"/>
      <c r="S27" s="13" t="e">
        <f t="shared" ref="S27:S38" si="2">S26-1</f>
        <v>#REF!</v>
      </c>
      <c r="AD27" s="46"/>
      <c r="AE27" s="46"/>
      <c r="AF27" s="64" t="s">
        <v>121</v>
      </c>
    </row>
    <row r="28" spans="1:32" ht="15">
      <c r="A28" s="75">
        <v>21</v>
      </c>
      <c r="Q28" s="13"/>
      <c r="S28" s="13" t="e">
        <f t="shared" si="2"/>
        <v>#REF!</v>
      </c>
    </row>
    <row r="29" spans="1:32" ht="15">
      <c r="A29" s="75">
        <v>22</v>
      </c>
      <c r="Q29" s="13"/>
      <c r="S29" s="13" t="e">
        <f t="shared" si="2"/>
        <v>#REF!</v>
      </c>
    </row>
    <row r="30" spans="1:32" ht="15">
      <c r="A30" s="75">
        <v>23</v>
      </c>
      <c r="Q30" s="13"/>
      <c r="S30" s="13" t="e">
        <f t="shared" si="2"/>
        <v>#REF!</v>
      </c>
    </row>
    <row r="31" spans="1:32" ht="15">
      <c r="A31" s="75">
        <v>24</v>
      </c>
      <c r="Q31" s="13"/>
      <c r="S31" s="13" t="e">
        <f t="shared" si="2"/>
        <v>#REF!</v>
      </c>
    </row>
    <row r="32" spans="1:32" ht="15">
      <c r="A32" s="75">
        <v>25</v>
      </c>
      <c r="S32" s="13" t="e">
        <f t="shared" si="2"/>
        <v>#REF!</v>
      </c>
    </row>
    <row r="33" spans="1:19" ht="15">
      <c r="A33" s="75">
        <v>26</v>
      </c>
      <c r="S33" s="13" t="e">
        <f t="shared" si="2"/>
        <v>#REF!</v>
      </c>
    </row>
    <row r="34" spans="1:19" ht="15">
      <c r="A34" s="75">
        <v>27</v>
      </c>
      <c r="S34" s="13" t="e">
        <f t="shared" si="2"/>
        <v>#REF!</v>
      </c>
    </row>
    <row r="35" spans="1:19" ht="15">
      <c r="A35" s="75">
        <v>28</v>
      </c>
      <c r="S35" s="13" t="e">
        <f t="shared" si="2"/>
        <v>#REF!</v>
      </c>
    </row>
    <row r="36" spans="1:19" ht="15">
      <c r="A36" s="75">
        <v>29</v>
      </c>
      <c r="S36" s="13" t="e">
        <f t="shared" si="2"/>
        <v>#REF!</v>
      </c>
    </row>
    <row r="37" spans="1:19" ht="15">
      <c r="A37" s="75">
        <v>30</v>
      </c>
      <c r="S37" s="13" t="e">
        <f t="shared" si="2"/>
        <v>#REF!</v>
      </c>
    </row>
    <row r="38" spans="1:19" ht="15">
      <c r="A38" s="75">
        <v>31</v>
      </c>
      <c r="S38" s="13" t="e">
        <f t="shared" si="2"/>
        <v>#REF!</v>
      </c>
    </row>
    <row r="39" spans="1:19">
      <c r="S39" s="13" t="e">
        <f>#REF!-1</f>
        <v>#REF!</v>
      </c>
    </row>
    <row r="40" spans="1:19">
      <c r="S40" s="13" t="e">
        <f t="shared" ref="S40:S49" si="3">S39-1</f>
        <v>#REF!</v>
      </c>
    </row>
    <row r="41" spans="1:19">
      <c r="S41" s="13" t="e">
        <f t="shared" si="3"/>
        <v>#REF!</v>
      </c>
    </row>
    <row r="42" spans="1:19">
      <c r="S42" s="13" t="e">
        <f t="shared" si="3"/>
        <v>#REF!</v>
      </c>
    </row>
    <row r="43" spans="1:19">
      <c r="S43" s="13" t="e">
        <f t="shared" si="3"/>
        <v>#REF!</v>
      </c>
    </row>
    <row r="44" spans="1:19">
      <c r="S44" s="13" t="e">
        <f t="shared" si="3"/>
        <v>#REF!</v>
      </c>
    </row>
    <row r="45" spans="1:19">
      <c r="S45" s="13" t="e">
        <f t="shared" si="3"/>
        <v>#REF!</v>
      </c>
    </row>
    <row r="46" spans="1:19">
      <c r="S46" s="13" t="e">
        <f t="shared" si="3"/>
        <v>#REF!</v>
      </c>
    </row>
    <row r="47" spans="1:19">
      <c r="S47" s="13" t="e">
        <f t="shared" si="3"/>
        <v>#REF!</v>
      </c>
    </row>
    <row r="48" spans="1:19">
      <c r="S48" s="13" t="e">
        <f t="shared" si="3"/>
        <v>#REF!</v>
      </c>
    </row>
    <row r="49" spans="19:19">
      <c r="S49" s="13" t="e">
        <f t="shared" si="3"/>
        <v>#REF!</v>
      </c>
    </row>
    <row r="50" spans="19:19">
      <c r="S50" s="13"/>
    </row>
    <row r="51" spans="19:19">
      <c r="S51" s="13"/>
    </row>
    <row r="52" spans="19:19">
      <c r="S52" s="13"/>
    </row>
    <row r="53" spans="19:19">
      <c r="S53" s="13"/>
    </row>
    <row r="54" spans="19:19">
      <c r="S54" s="13"/>
    </row>
    <row r="55" spans="19:19">
      <c r="S55" s="13"/>
    </row>
    <row r="56" spans="19:19">
      <c r="S56" s="13"/>
    </row>
    <row r="57" spans="19:19">
      <c r="S57" s="13"/>
    </row>
    <row r="58" spans="19:19">
      <c r="S58" s="13"/>
    </row>
    <row r="59" spans="19:19">
      <c r="S59" s="13"/>
    </row>
    <row r="60" spans="19:19">
      <c r="S60" s="13"/>
    </row>
    <row r="61" spans="19:19">
      <c r="S61" s="13"/>
    </row>
    <row r="62" spans="19:19">
      <c r="S62" s="13"/>
    </row>
    <row r="63" spans="19:19">
      <c r="S63" s="13"/>
    </row>
    <row r="64" spans="19:19">
      <c r="S64" s="13"/>
    </row>
    <row r="65" spans="19:19">
      <c r="S65" s="13"/>
    </row>
    <row r="66" spans="19:19">
      <c r="S66" s="13"/>
    </row>
    <row r="67" spans="19:19">
      <c r="S67" s="13"/>
    </row>
    <row r="68" spans="19:19">
      <c r="S68" s="13"/>
    </row>
    <row r="69" spans="19:19">
      <c r="S69" s="13"/>
    </row>
    <row r="70" spans="19:19">
      <c r="S70" s="13"/>
    </row>
    <row r="71" spans="19:19">
      <c r="S71" s="13"/>
    </row>
  </sheetData>
  <sheetProtection selectLockedCells="1"/>
  <mergeCells count="12">
    <mergeCell ref="G6:G7"/>
    <mergeCell ref="J6:J7"/>
    <mergeCell ref="H6:H7"/>
    <mergeCell ref="A1:I1"/>
    <mergeCell ref="A2:I2"/>
    <mergeCell ref="A5:C5"/>
    <mergeCell ref="D6:D7"/>
    <mergeCell ref="I6:I7"/>
    <mergeCell ref="A6:A7"/>
    <mergeCell ref="C6:C7"/>
    <mergeCell ref="B6:B7"/>
    <mergeCell ref="E6:E7"/>
  </mergeCells>
  <phoneticPr fontId="2" type="noConversion"/>
  <dataValidations count="5">
    <dataValidation type="list" allowBlank="1" showInputMessage="1" showErrorMessage="1" sqref="D4:H4">
      <formula1>Qingda_ABSOLUTO!$U$8:$U$25</formula1>
    </dataValidation>
    <dataValidation type="list" allowBlank="1" showInputMessage="1" showErrorMessage="1" sqref="F8:F38">
      <formula1>Qingda_ABSOLUTO!$AD$8:$AD$15</formula1>
    </dataValidation>
    <dataValidation type="list" allowBlank="1" showInputMessage="1" showErrorMessage="1" sqref="G8:G38">
      <formula1>Qingda_ABSOLUTO!$AE$8:$AE$9</formula1>
    </dataValidation>
    <dataValidation type="list" allowBlank="1" showInputMessage="1" showErrorMessage="1" sqref="H8:H38">
      <formula1>Qingda_ABSOLUTO!$AF$8</formula1>
    </dataValidation>
    <dataValidation type="list" allowBlank="1" showInputMessage="1" showErrorMessage="1" sqref="I8:I38">
      <formula1>Qingda_ABSOLUTO!$AF$9:$AF$27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8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theme="3" tint="-0.499984740745262"/>
    <pageSetUpPr fitToPage="1"/>
  </sheetPr>
  <dimension ref="A1:AF71"/>
  <sheetViews>
    <sheetView showGridLines="0" zoomScaleSheetLayoutView="100" workbookViewId="0">
      <selection activeCell="E41" sqref="E41"/>
    </sheetView>
  </sheetViews>
  <sheetFormatPr baseColWidth="10" defaultColWidth="11.28515625" defaultRowHeight="12.75"/>
  <cols>
    <col min="1" max="1" width="3.85546875" style="23" customWidth="1"/>
    <col min="2" max="2" width="12" style="3" customWidth="1"/>
    <col min="3" max="3" width="21.85546875" style="3" customWidth="1"/>
    <col min="4" max="4" width="31.140625" style="3" customWidth="1"/>
    <col min="5" max="5" width="27.7109375" style="3" customWidth="1"/>
    <col min="6" max="6" width="12.85546875" style="23" customWidth="1"/>
    <col min="7" max="7" width="10.140625" style="3" customWidth="1"/>
    <col min="8" max="8" width="13.42578125" style="3" customWidth="1"/>
    <col min="9" max="9" width="12.85546875" style="3" customWidth="1"/>
    <col min="10" max="10" width="11.28515625" style="23" customWidth="1"/>
    <col min="11" max="12" width="11.28515625" style="3" customWidth="1"/>
    <col min="13" max="13" width="4.140625" style="3" hidden="1" customWidth="1"/>
    <col min="14" max="14" width="13.140625" style="3" hidden="1" customWidth="1"/>
    <col min="15" max="15" width="4.140625" style="3" hidden="1" customWidth="1"/>
    <col min="16" max="16" width="9.7109375" style="3" hidden="1" customWidth="1"/>
    <col min="17" max="17" width="3.7109375" style="3" hidden="1" customWidth="1"/>
    <col min="18" max="18" width="10.140625" style="3" hidden="1" customWidth="1"/>
    <col min="19" max="19" width="6.7109375" style="3" hidden="1" customWidth="1"/>
    <col min="20" max="20" width="4.28515625" style="3" hidden="1" customWidth="1"/>
    <col min="21" max="22" width="26.7109375" style="3" hidden="1" customWidth="1"/>
    <col min="23" max="23" width="4.140625" style="3" hidden="1" customWidth="1"/>
    <col min="24" max="24" width="9.7109375" style="3" hidden="1" customWidth="1"/>
    <col min="25" max="25" width="3.7109375" style="3" hidden="1" customWidth="1"/>
    <col min="26" max="26" width="10.140625" style="3" hidden="1" customWidth="1"/>
    <col min="27" max="27" width="6.7109375" style="3" hidden="1" customWidth="1"/>
    <col min="28" max="28" width="4.28515625" style="3" hidden="1" customWidth="1"/>
    <col min="29" max="29" width="26.7109375" style="3" hidden="1" customWidth="1"/>
    <col min="30" max="16384" width="11.28515625" style="3"/>
  </cols>
  <sheetData>
    <row r="1" spans="1:32" s="80" customFormat="1" ht="39" customHeight="1">
      <c r="A1" s="167" t="s">
        <v>179</v>
      </c>
      <c r="B1" s="167"/>
      <c r="C1" s="167"/>
      <c r="D1" s="167"/>
      <c r="E1" s="167"/>
      <c r="F1" s="167"/>
      <c r="G1" s="167"/>
      <c r="H1" s="167"/>
      <c r="I1" s="167"/>
      <c r="J1" s="2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32" s="80" customFormat="1" ht="28.5" customHeight="1">
      <c r="A2" s="168" t="s">
        <v>13</v>
      </c>
      <c r="B2" s="168"/>
      <c r="C2" s="208"/>
      <c r="D2" s="208"/>
      <c r="E2" s="208"/>
      <c r="F2" s="208"/>
      <c r="G2" s="208"/>
      <c r="H2" s="208"/>
      <c r="I2" s="208"/>
      <c r="J2" s="2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32" s="80" customFormat="1" ht="12.75" customHeight="1" thickBot="1">
      <c r="A3" s="32"/>
      <c r="B3" s="5"/>
      <c r="C3" s="6"/>
      <c r="D3" s="7"/>
      <c r="E3" s="7"/>
      <c r="F3" s="7"/>
      <c r="G3" s="7"/>
      <c r="H3" s="7"/>
      <c r="I3" s="7"/>
      <c r="J3" s="2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2" s="80" customFormat="1" ht="21" customHeight="1" thickBot="1">
      <c r="A4" s="57" t="s">
        <v>33</v>
      </c>
      <c r="B4" s="9"/>
      <c r="C4" s="29" t="s">
        <v>86</v>
      </c>
      <c r="D4" s="24"/>
      <c r="E4" s="44"/>
      <c r="F4" s="44"/>
      <c r="G4" s="44"/>
      <c r="H4" s="44"/>
      <c r="I4" s="5"/>
      <c r="J4" s="2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32" s="80" customFormat="1" ht="15.75" customHeight="1" thickBot="1">
      <c r="A5" s="198"/>
      <c r="B5" s="198"/>
      <c r="C5" s="199"/>
      <c r="D5" s="12"/>
      <c r="E5" s="12"/>
      <c r="F5" s="76"/>
      <c r="G5" s="12"/>
      <c r="H5" s="12"/>
      <c r="I5" s="11"/>
      <c r="J5" s="2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32" s="13" customFormat="1" ht="57" customHeight="1" thickBot="1">
      <c r="A6" s="209"/>
      <c r="B6" s="211" t="s">
        <v>94</v>
      </c>
      <c r="C6" s="204" t="s">
        <v>0</v>
      </c>
      <c r="D6" s="204" t="s">
        <v>95</v>
      </c>
      <c r="E6" s="204" t="s">
        <v>96</v>
      </c>
      <c r="F6" s="81" t="s">
        <v>122</v>
      </c>
      <c r="G6" s="204" t="s">
        <v>1</v>
      </c>
      <c r="H6" s="204" t="s">
        <v>97</v>
      </c>
      <c r="I6" s="204" t="s">
        <v>102</v>
      </c>
      <c r="J6" s="206" t="s">
        <v>177</v>
      </c>
    </row>
    <row r="7" spans="1:32" s="13" customFormat="1" ht="13.5" hidden="1" customHeight="1" thickBot="1">
      <c r="A7" s="210"/>
      <c r="B7" s="203"/>
      <c r="C7" s="205"/>
      <c r="D7" s="205"/>
      <c r="E7" s="192"/>
      <c r="F7" s="61"/>
      <c r="G7" s="205"/>
      <c r="H7" s="205"/>
      <c r="I7" s="205"/>
      <c r="J7" s="207"/>
    </row>
    <row r="8" spans="1:32" s="13" customFormat="1" ht="15" customHeight="1">
      <c r="A8" s="74">
        <v>1</v>
      </c>
      <c r="B8" s="66"/>
      <c r="C8" s="72"/>
      <c r="D8" s="72"/>
      <c r="E8" s="72"/>
      <c r="F8" s="73"/>
      <c r="G8" s="72"/>
      <c r="H8" s="72"/>
      <c r="I8" s="73"/>
      <c r="J8" s="54"/>
      <c r="M8" s="13">
        <v>1</v>
      </c>
      <c r="N8" s="13" t="s">
        <v>14</v>
      </c>
      <c r="O8" s="13" t="e">
        <f>IF(#REF!="",6,IF(#REF!&lt;1993,1,5))</f>
        <v>#REF!</v>
      </c>
      <c r="P8" s="13" t="s">
        <v>56</v>
      </c>
      <c r="Q8" s="13">
        <v>1</v>
      </c>
      <c r="R8" s="13" t="s">
        <v>19</v>
      </c>
      <c r="S8" s="13">
        <v>2002</v>
      </c>
      <c r="U8" s="14" t="s">
        <v>34</v>
      </c>
      <c r="AD8" s="52" t="s">
        <v>74</v>
      </c>
      <c r="AE8" s="52" t="s">
        <v>98</v>
      </c>
      <c r="AF8" s="52" t="s">
        <v>101</v>
      </c>
    </row>
    <row r="9" spans="1:32" s="82" customFormat="1" ht="15" customHeight="1">
      <c r="A9" s="75">
        <v>2</v>
      </c>
      <c r="B9" s="67"/>
      <c r="C9" s="68"/>
      <c r="D9" s="69"/>
      <c r="E9" s="69"/>
      <c r="F9" s="70"/>
      <c r="G9" s="69"/>
      <c r="H9" s="69"/>
      <c r="I9" s="70"/>
      <c r="J9" s="54"/>
      <c r="K9" s="13"/>
      <c r="L9" s="13"/>
      <c r="M9" s="13">
        <v>2</v>
      </c>
      <c r="N9" s="13" t="s">
        <v>15</v>
      </c>
      <c r="O9" s="13" t="e">
        <f>IF(#REF!="",6,IF(#REF!&lt;1993,1,5))</f>
        <v>#REF!</v>
      </c>
      <c r="P9" s="13" t="s">
        <v>57</v>
      </c>
      <c r="Q9" s="13">
        <f t="shared" ref="Q9:Q25" si="0">1+Q8</f>
        <v>2</v>
      </c>
      <c r="R9" s="13" t="s">
        <v>20</v>
      </c>
      <c r="S9" s="13">
        <f t="shared" ref="S9:S25" si="1">S8-1</f>
        <v>2001</v>
      </c>
      <c r="T9" s="13" t="s">
        <v>55</v>
      </c>
      <c r="U9" s="14" t="s">
        <v>35</v>
      </c>
      <c r="AD9" s="77" t="s">
        <v>75</v>
      </c>
      <c r="AE9" s="77" t="s">
        <v>99</v>
      </c>
      <c r="AF9" s="64" t="s">
        <v>103</v>
      </c>
    </row>
    <row r="10" spans="1:32" s="13" customFormat="1" ht="15" customHeight="1">
      <c r="A10" s="75">
        <v>3</v>
      </c>
      <c r="B10" s="67"/>
      <c r="C10" s="71"/>
      <c r="D10" s="69"/>
      <c r="E10" s="69"/>
      <c r="F10" s="70"/>
      <c r="G10" s="69"/>
      <c r="H10" s="69"/>
      <c r="I10" s="70"/>
      <c r="J10" s="54"/>
      <c r="M10" s="13">
        <v>3</v>
      </c>
      <c r="N10" s="13" t="s">
        <v>16</v>
      </c>
      <c r="O10" s="13" t="e">
        <f>IF(#REF!="",6,IF(#REF!&lt;1993,1,5))</f>
        <v>#REF!</v>
      </c>
      <c r="Q10" s="13">
        <f t="shared" si="0"/>
        <v>3</v>
      </c>
      <c r="R10" s="13" t="s">
        <v>21</v>
      </c>
      <c r="S10" s="13">
        <f t="shared" si="1"/>
        <v>2000</v>
      </c>
      <c r="U10" s="14" t="s">
        <v>36</v>
      </c>
      <c r="AD10" s="52" t="s">
        <v>77</v>
      </c>
      <c r="AE10" s="52"/>
      <c r="AF10" s="64" t="s">
        <v>104</v>
      </c>
    </row>
    <row r="11" spans="1:32" s="13" customFormat="1" ht="15" customHeight="1">
      <c r="A11" s="75">
        <v>4</v>
      </c>
      <c r="B11" s="67"/>
      <c r="C11" s="69"/>
      <c r="D11" s="69"/>
      <c r="E11" s="69"/>
      <c r="F11" s="70"/>
      <c r="G11" s="69"/>
      <c r="H11" s="69"/>
      <c r="I11" s="70"/>
      <c r="J11" s="54"/>
      <c r="M11" s="13">
        <v>4</v>
      </c>
      <c r="N11" s="13" t="s">
        <v>17</v>
      </c>
      <c r="O11" s="13" t="e">
        <f>IF(#REF!="",6,IF(#REF!&lt;1993,1,5))</f>
        <v>#REF!</v>
      </c>
      <c r="Q11" s="13">
        <f t="shared" si="0"/>
        <v>4</v>
      </c>
      <c r="R11" s="13" t="s">
        <v>22</v>
      </c>
      <c r="S11" s="13">
        <f t="shared" si="1"/>
        <v>1999</v>
      </c>
      <c r="U11" s="14" t="s">
        <v>37</v>
      </c>
      <c r="AD11" s="52" t="s">
        <v>76</v>
      </c>
      <c r="AE11" s="52"/>
      <c r="AF11" s="64" t="s">
        <v>105</v>
      </c>
    </row>
    <row r="12" spans="1:32" s="13" customFormat="1" ht="15" customHeight="1">
      <c r="A12" s="75">
        <v>5</v>
      </c>
      <c r="B12" s="67"/>
      <c r="C12" s="69"/>
      <c r="D12" s="69"/>
      <c r="E12" s="69"/>
      <c r="F12" s="70"/>
      <c r="G12" s="69"/>
      <c r="H12" s="69"/>
      <c r="I12" s="70"/>
      <c r="J12" s="54"/>
      <c r="M12" s="13">
        <v>5</v>
      </c>
      <c r="N12" s="13" t="s">
        <v>18</v>
      </c>
      <c r="O12" s="13" t="e">
        <f>IF(#REF!="",6,IF(#REF!&lt;1993,1,5))</f>
        <v>#REF!</v>
      </c>
      <c r="Q12" s="13">
        <f t="shared" si="0"/>
        <v>5</v>
      </c>
      <c r="R12" s="13" t="s">
        <v>23</v>
      </c>
      <c r="S12" s="13">
        <f t="shared" si="1"/>
        <v>1998</v>
      </c>
      <c r="U12" s="14" t="s">
        <v>38</v>
      </c>
      <c r="AD12" s="52" t="s">
        <v>78</v>
      </c>
      <c r="AE12" s="52"/>
      <c r="AF12" s="64" t="s">
        <v>106</v>
      </c>
    </row>
    <row r="13" spans="1:32" s="13" customFormat="1" ht="15" customHeight="1">
      <c r="A13" s="75">
        <v>6</v>
      </c>
      <c r="B13" s="67"/>
      <c r="C13" s="69"/>
      <c r="D13" s="69"/>
      <c r="E13" s="69"/>
      <c r="F13" s="70"/>
      <c r="G13" s="69"/>
      <c r="H13" s="69"/>
      <c r="I13" s="70"/>
      <c r="J13" s="54"/>
      <c r="O13" s="13" t="e">
        <f>IF(#REF!="",6,IF(#REF!&lt;1993,1,5))</f>
        <v>#REF!</v>
      </c>
      <c r="Q13" s="13">
        <f t="shared" si="0"/>
        <v>6</v>
      </c>
      <c r="R13" s="13" t="s">
        <v>24</v>
      </c>
      <c r="S13" s="13">
        <f t="shared" si="1"/>
        <v>1997</v>
      </c>
      <c r="U13" s="14" t="s">
        <v>39</v>
      </c>
      <c r="AD13" s="52" t="s">
        <v>79</v>
      </c>
      <c r="AE13" s="52"/>
      <c r="AF13" s="64" t="s">
        <v>107</v>
      </c>
    </row>
    <row r="14" spans="1:32" s="13" customFormat="1" ht="15" customHeight="1">
      <c r="A14" s="75">
        <v>7</v>
      </c>
      <c r="B14" s="67"/>
      <c r="C14" s="71"/>
      <c r="D14" s="69"/>
      <c r="E14" s="69"/>
      <c r="F14" s="70"/>
      <c r="G14" s="69"/>
      <c r="H14" s="69"/>
      <c r="I14" s="70"/>
      <c r="J14" s="54"/>
      <c r="O14" s="13" t="e">
        <f>IF(#REF!="",6,IF(#REF!&lt;1993,1,5))</f>
        <v>#REF!</v>
      </c>
      <c r="Q14" s="13">
        <f t="shared" si="0"/>
        <v>7</v>
      </c>
      <c r="R14" s="13" t="s">
        <v>25</v>
      </c>
      <c r="S14" s="13">
        <f t="shared" si="1"/>
        <v>1996</v>
      </c>
      <c r="U14" s="14" t="s">
        <v>40</v>
      </c>
      <c r="AD14" s="52" t="s">
        <v>80</v>
      </c>
      <c r="AE14" s="52"/>
      <c r="AF14" s="64" t="s">
        <v>108</v>
      </c>
    </row>
    <row r="15" spans="1:32" s="13" customFormat="1" ht="15" customHeight="1">
      <c r="A15" s="75">
        <v>8</v>
      </c>
      <c r="B15" s="67"/>
      <c r="C15" s="69"/>
      <c r="D15" s="69"/>
      <c r="E15" s="69"/>
      <c r="F15" s="70"/>
      <c r="G15" s="69"/>
      <c r="H15" s="69"/>
      <c r="I15" s="70"/>
      <c r="J15" s="54"/>
      <c r="O15" s="13" t="e">
        <f>IF(#REF!="",6,IF(#REF!&lt;1993,1,5))</f>
        <v>#REF!</v>
      </c>
      <c r="Q15" s="13">
        <f t="shared" si="0"/>
        <v>8</v>
      </c>
      <c r="R15" s="13" t="s">
        <v>26</v>
      </c>
      <c r="S15" s="13">
        <f t="shared" si="1"/>
        <v>1995</v>
      </c>
      <c r="U15" s="14" t="s">
        <v>41</v>
      </c>
      <c r="AD15" s="78" t="s">
        <v>123</v>
      </c>
      <c r="AE15" s="52"/>
      <c r="AF15" s="64" t="s">
        <v>109</v>
      </c>
    </row>
    <row r="16" spans="1:32" s="13" customFormat="1" ht="15" customHeight="1">
      <c r="A16" s="75">
        <v>9</v>
      </c>
      <c r="B16" s="67"/>
      <c r="C16" s="69"/>
      <c r="D16" s="69"/>
      <c r="E16" s="69"/>
      <c r="F16" s="70"/>
      <c r="G16" s="69"/>
      <c r="H16" s="69"/>
      <c r="I16" s="70"/>
      <c r="J16" s="54"/>
      <c r="O16" s="13" t="e">
        <f>IF(#REF!="",6,IF(#REF!&lt;1993,1,5))</f>
        <v>#REF!</v>
      </c>
      <c r="Q16" s="13">
        <f t="shared" si="0"/>
        <v>9</v>
      </c>
      <c r="R16" s="13" t="s">
        <v>27</v>
      </c>
      <c r="S16" s="13">
        <f t="shared" si="1"/>
        <v>1994</v>
      </c>
      <c r="U16" s="14" t="s">
        <v>42</v>
      </c>
      <c r="AD16" s="52"/>
      <c r="AE16" s="52"/>
      <c r="AF16" s="64" t="s">
        <v>110</v>
      </c>
    </row>
    <row r="17" spans="1:32" s="13" customFormat="1" ht="15" customHeight="1">
      <c r="A17" s="75">
        <v>10</v>
      </c>
      <c r="B17" s="67"/>
      <c r="C17" s="69"/>
      <c r="D17" s="69"/>
      <c r="E17" s="69"/>
      <c r="F17" s="70"/>
      <c r="G17" s="69"/>
      <c r="H17" s="69"/>
      <c r="I17" s="70"/>
      <c r="J17" s="54"/>
      <c r="O17" s="13" t="e">
        <f>IF(#REF!="",6,IF(#REF!&lt;1993,1,5))</f>
        <v>#REF!</v>
      </c>
      <c r="Q17" s="13">
        <f t="shared" si="0"/>
        <v>10</v>
      </c>
      <c r="R17" s="13" t="s">
        <v>28</v>
      </c>
      <c r="S17" s="13">
        <f t="shared" si="1"/>
        <v>1993</v>
      </c>
      <c r="U17" s="14" t="s">
        <v>43</v>
      </c>
      <c r="AD17" s="52"/>
      <c r="AE17" s="52"/>
      <c r="AF17" s="64" t="s">
        <v>111</v>
      </c>
    </row>
    <row r="18" spans="1:32" s="13" customFormat="1" ht="15" customHeight="1">
      <c r="A18" s="75">
        <v>11</v>
      </c>
      <c r="B18" s="67"/>
      <c r="C18" s="69"/>
      <c r="D18" s="69"/>
      <c r="E18" s="69"/>
      <c r="F18" s="70"/>
      <c r="G18" s="69"/>
      <c r="H18" s="69"/>
      <c r="I18" s="70"/>
      <c r="J18" s="54"/>
      <c r="O18" s="13" t="e">
        <f>IF(#REF!="",6,IF(#REF!&lt;1993,1,5))</f>
        <v>#REF!</v>
      </c>
      <c r="Q18" s="13">
        <f t="shared" si="0"/>
        <v>11</v>
      </c>
      <c r="R18" s="13" t="s">
        <v>29</v>
      </c>
      <c r="S18" s="13">
        <f t="shared" si="1"/>
        <v>1992</v>
      </c>
      <c r="U18" s="14" t="s">
        <v>44</v>
      </c>
      <c r="AD18" s="52"/>
      <c r="AE18" s="52"/>
      <c r="AF18" s="64" t="s">
        <v>112</v>
      </c>
    </row>
    <row r="19" spans="1:32" s="82" customFormat="1" ht="15" customHeight="1">
      <c r="A19" s="75">
        <v>12</v>
      </c>
      <c r="B19" s="67"/>
      <c r="C19" s="69"/>
      <c r="D19" s="69"/>
      <c r="E19" s="69"/>
      <c r="F19" s="70"/>
      <c r="G19" s="69"/>
      <c r="H19" s="69"/>
      <c r="I19" s="70"/>
      <c r="J19" s="54"/>
      <c r="K19" s="13"/>
      <c r="L19" s="13"/>
      <c r="M19" s="13"/>
      <c r="N19" s="13"/>
      <c r="O19" s="13" t="e">
        <f>IF(#REF!="",6,IF(#REF!&lt;1993,1,5))</f>
        <v>#REF!</v>
      </c>
      <c r="P19" s="13"/>
      <c r="Q19" s="13">
        <f t="shared" si="0"/>
        <v>12</v>
      </c>
      <c r="R19" s="13" t="s">
        <v>30</v>
      </c>
      <c r="S19" s="13">
        <f t="shared" si="1"/>
        <v>1991</v>
      </c>
      <c r="T19" s="13"/>
      <c r="U19" s="14" t="s">
        <v>45</v>
      </c>
      <c r="AD19" s="79"/>
      <c r="AE19" s="79"/>
      <c r="AF19" s="64" t="s">
        <v>113</v>
      </c>
    </row>
    <row r="20" spans="1:32" s="13" customFormat="1" ht="15" customHeight="1">
      <c r="A20" s="75">
        <v>13</v>
      </c>
      <c r="B20" s="67"/>
      <c r="C20" s="69"/>
      <c r="D20" s="69"/>
      <c r="E20" s="69"/>
      <c r="F20" s="70"/>
      <c r="G20" s="69"/>
      <c r="H20" s="69"/>
      <c r="I20" s="70"/>
      <c r="J20" s="54"/>
      <c r="O20" s="13" t="e">
        <f>IF(#REF!="",6,IF(#REF!&lt;1993,1,5))</f>
        <v>#REF!</v>
      </c>
      <c r="Q20" s="13">
        <f t="shared" si="0"/>
        <v>13</v>
      </c>
      <c r="S20" s="13">
        <f t="shared" si="1"/>
        <v>1990</v>
      </c>
      <c r="U20" s="14" t="s">
        <v>46</v>
      </c>
      <c r="AD20" s="52"/>
      <c r="AE20" s="52"/>
      <c r="AF20" s="64" t="s">
        <v>114</v>
      </c>
    </row>
    <row r="21" spans="1:32" s="13" customFormat="1" ht="15" customHeight="1">
      <c r="A21" s="75">
        <v>14</v>
      </c>
      <c r="B21" s="67"/>
      <c r="C21" s="69"/>
      <c r="D21" s="69"/>
      <c r="E21" s="69"/>
      <c r="F21" s="70"/>
      <c r="G21" s="69"/>
      <c r="H21" s="69"/>
      <c r="I21" s="70"/>
      <c r="J21" s="54"/>
      <c r="O21" s="13" t="e">
        <f>IF(#REF!="",6,IF(#REF!&lt;1993,1,5))</f>
        <v>#REF!</v>
      </c>
      <c r="Q21" s="13">
        <f t="shared" si="0"/>
        <v>14</v>
      </c>
      <c r="S21" s="13">
        <f t="shared" si="1"/>
        <v>1989</v>
      </c>
      <c r="U21" s="14" t="s">
        <v>47</v>
      </c>
      <c r="AD21" s="52"/>
      <c r="AE21" s="52"/>
      <c r="AF21" s="64" t="s">
        <v>115</v>
      </c>
    </row>
    <row r="22" spans="1:32" s="13" customFormat="1" ht="15" customHeight="1">
      <c r="A22" s="75">
        <v>15</v>
      </c>
      <c r="B22" s="67"/>
      <c r="C22" s="69"/>
      <c r="D22" s="69"/>
      <c r="E22" s="69"/>
      <c r="F22" s="70"/>
      <c r="G22" s="69"/>
      <c r="H22" s="69"/>
      <c r="I22" s="70"/>
      <c r="J22" s="54"/>
      <c r="O22" s="13" t="e">
        <f>IF(#REF!="",6,IF(#REF!&lt;1993,1,5))</f>
        <v>#REF!</v>
      </c>
      <c r="Q22" s="13">
        <f t="shared" si="0"/>
        <v>15</v>
      </c>
      <c r="S22" s="13">
        <f t="shared" si="1"/>
        <v>1988</v>
      </c>
      <c r="U22" s="14" t="s">
        <v>48</v>
      </c>
      <c r="AD22" s="52"/>
      <c r="AE22" s="52"/>
      <c r="AF22" s="64" t="s">
        <v>116</v>
      </c>
    </row>
    <row r="23" spans="1:32" s="13" customFormat="1" ht="15" customHeight="1">
      <c r="A23" s="75">
        <v>16</v>
      </c>
      <c r="B23" s="67"/>
      <c r="C23" s="69"/>
      <c r="D23" s="69"/>
      <c r="E23" s="69"/>
      <c r="F23" s="70"/>
      <c r="G23" s="69"/>
      <c r="H23" s="69"/>
      <c r="I23" s="70"/>
      <c r="J23" s="54"/>
      <c r="O23" s="13" t="e">
        <f>IF(#REF!="",6,IF(#REF!&lt;1993,1,5))</f>
        <v>#REF!</v>
      </c>
      <c r="Q23" s="13">
        <f t="shared" si="0"/>
        <v>16</v>
      </c>
      <c r="S23" s="13">
        <f t="shared" si="1"/>
        <v>1987</v>
      </c>
      <c r="U23" s="14" t="s">
        <v>49</v>
      </c>
      <c r="AD23" s="52"/>
      <c r="AE23" s="52"/>
      <c r="AF23" s="64" t="s">
        <v>117</v>
      </c>
    </row>
    <row r="24" spans="1:32" s="13" customFormat="1" ht="15" customHeight="1">
      <c r="A24" s="75">
        <v>17</v>
      </c>
      <c r="B24" s="67"/>
      <c r="C24" s="69"/>
      <c r="D24" s="69"/>
      <c r="E24" s="69"/>
      <c r="F24" s="70"/>
      <c r="G24" s="69"/>
      <c r="H24" s="69"/>
      <c r="I24" s="70"/>
      <c r="J24" s="54"/>
      <c r="O24" s="13" t="e">
        <f>IF(#REF!="",6,IF(#REF!&lt;1993,1,5))</f>
        <v>#REF!</v>
      </c>
      <c r="Q24" s="13">
        <f t="shared" si="0"/>
        <v>17</v>
      </c>
      <c r="S24" s="13">
        <f t="shared" si="1"/>
        <v>1986</v>
      </c>
      <c r="U24" s="14" t="s">
        <v>50</v>
      </c>
      <c r="AD24" s="52"/>
      <c r="AE24" s="52"/>
      <c r="AF24" s="64" t="s">
        <v>118</v>
      </c>
    </row>
    <row r="25" spans="1:32" s="82" customFormat="1" ht="15" customHeight="1">
      <c r="A25" s="75">
        <v>18</v>
      </c>
      <c r="B25" s="67"/>
      <c r="C25" s="69"/>
      <c r="D25" s="69"/>
      <c r="E25" s="69"/>
      <c r="F25" s="70"/>
      <c r="G25" s="69"/>
      <c r="H25" s="69"/>
      <c r="I25" s="70"/>
      <c r="J25" s="54"/>
      <c r="K25" s="13"/>
      <c r="L25" s="13"/>
      <c r="M25" s="13"/>
      <c r="N25" s="13"/>
      <c r="O25" s="13" t="e">
        <f>IF(#REF!="",6,IF(#REF!&lt;1993,1,5))</f>
        <v>#REF!</v>
      </c>
      <c r="P25" s="13"/>
      <c r="Q25" s="13">
        <f t="shared" si="0"/>
        <v>18</v>
      </c>
      <c r="R25" s="13"/>
      <c r="S25" s="13">
        <f t="shared" si="1"/>
        <v>1985</v>
      </c>
      <c r="T25" s="13"/>
      <c r="U25" s="14" t="s">
        <v>51</v>
      </c>
      <c r="AD25" s="79"/>
      <c r="AE25" s="79"/>
      <c r="AF25" s="64" t="s">
        <v>119</v>
      </c>
    </row>
    <row r="26" spans="1:32" ht="15">
      <c r="A26" s="75">
        <v>19</v>
      </c>
      <c r="Q26" s="13"/>
      <c r="S26" s="13" t="e">
        <f>#REF!-1</f>
        <v>#REF!</v>
      </c>
      <c r="AD26" s="46"/>
      <c r="AE26" s="46"/>
      <c r="AF26" s="64" t="s">
        <v>120</v>
      </c>
    </row>
    <row r="27" spans="1:32" ht="15">
      <c r="A27" s="75">
        <v>20</v>
      </c>
      <c r="Q27" s="13"/>
      <c r="S27" s="13" t="e">
        <f t="shared" ref="S27:S38" si="2">S26-1</f>
        <v>#REF!</v>
      </c>
      <c r="AD27" s="46"/>
      <c r="AE27" s="46"/>
      <c r="AF27" s="64" t="s">
        <v>121</v>
      </c>
    </row>
    <row r="28" spans="1:32" ht="15">
      <c r="A28" s="75">
        <v>21</v>
      </c>
      <c r="Q28" s="13"/>
      <c r="S28" s="13" t="e">
        <f t="shared" si="2"/>
        <v>#REF!</v>
      </c>
    </row>
    <row r="29" spans="1:32" ht="15">
      <c r="A29" s="75">
        <v>22</v>
      </c>
      <c r="Q29" s="13"/>
      <c r="S29" s="13" t="e">
        <f t="shared" si="2"/>
        <v>#REF!</v>
      </c>
    </row>
    <row r="30" spans="1:32" ht="15">
      <c r="A30" s="75">
        <v>23</v>
      </c>
      <c r="Q30" s="13"/>
      <c r="S30" s="13" t="e">
        <f t="shared" si="2"/>
        <v>#REF!</v>
      </c>
    </row>
    <row r="31" spans="1:32" ht="15">
      <c r="A31" s="75">
        <v>24</v>
      </c>
      <c r="Q31" s="13"/>
      <c r="S31" s="13" t="e">
        <f t="shared" si="2"/>
        <v>#REF!</v>
      </c>
    </row>
    <row r="32" spans="1:32" ht="15">
      <c r="A32" s="75">
        <v>25</v>
      </c>
      <c r="S32" s="13" t="e">
        <f t="shared" si="2"/>
        <v>#REF!</v>
      </c>
    </row>
    <row r="33" spans="1:19" ht="15">
      <c r="A33" s="75">
        <v>26</v>
      </c>
      <c r="S33" s="13" t="e">
        <f t="shared" si="2"/>
        <v>#REF!</v>
      </c>
    </row>
    <row r="34" spans="1:19" ht="15">
      <c r="A34" s="75">
        <v>27</v>
      </c>
      <c r="S34" s="13" t="e">
        <f t="shared" si="2"/>
        <v>#REF!</v>
      </c>
    </row>
    <row r="35" spans="1:19" ht="15">
      <c r="A35" s="75">
        <v>28</v>
      </c>
      <c r="S35" s="13" t="e">
        <f t="shared" si="2"/>
        <v>#REF!</v>
      </c>
    </row>
    <row r="36" spans="1:19" ht="15">
      <c r="A36" s="75">
        <v>29</v>
      </c>
      <c r="S36" s="13" t="e">
        <f t="shared" si="2"/>
        <v>#REF!</v>
      </c>
    </row>
    <row r="37" spans="1:19" ht="15">
      <c r="A37" s="75">
        <v>30</v>
      </c>
      <c r="S37" s="13" t="e">
        <f t="shared" si="2"/>
        <v>#REF!</v>
      </c>
    </row>
    <row r="38" spans="1:19" ht="15">
      <c r="A38" s="75">
        <v>31</v>
      </c>
      <c r="S38" s="13" t="e">
        <f t="shared" si="2"/>
        <v>#REF!</v>
      </c>
    </row>
    <row r="39" spans="1:19">
      <c r="S39" s="13" t="e">
        <f>#REF!-1</f>
        <v>#REF!</v>
      </c>
    </row>
    <row r="40" spans="1:19">
      <c r="S40" s="13" t="e">
        <f t="shared" ref="S40:S49" si="3">S39-1</f>
        <v>#REF!</v>
      </c>
    </row>
    <row r="41" spans="1:19">
      <c r="S41" s="13" t="e">
        <f t="shared" si="3"/>
        <v>#REF!</v>
      </c>
    </row>
    <row r="42" spans="1:19">
      <c r="S42" s="13" t="e">
        <f t="shared" si="3"/>
        <v>#REF!</v>
      </c>
    </row>
    <row r="43" spans="1:19">
      <c r="S43" s="13" t="e">
        <f t="shared" si="3"/>
        <v>#REF!</v>
      </c>
    </row>
    <row r="44" spans="1:19">
      <c r="S44" s="13" t="e">
        <f t="shared" si="3"/>
        <v>#REF!</v>
      </c>
    </row>
    <row r="45" spans="1:19">
      <c r="S45" s="13" t="e">
        <f t="shared" si="3"/>
        <v>#REF!</v>
      </c>
    </row>
    <row r="46" spans="1:19">
      <c r="S46" s="13" t="e">
        <f t="shared" si="3"/>
        <v>#REF!</v>
      </c>
    </row>
    <row r="47" spans="1:19">
      <c r="S47" s="13" t="e">
        <f t="shared" si="3"/>
        <v>#REF!</v>
      </c>
    </row>
    <row r="48" spans="1:19">
      <c r="S48" s="13" t="e">
        <f t="shared" si="3"/>
        <v>#REF!</v>
      </c>
    </row>
    <row r="49" spans="19:19">
      <c r="S49" s="13" t="e">
        <f t="shared" si="3"/>
        <v>#REF!</v>
      </c>
    </row>
    <row r="50" spans="19:19">
      <c r="S50" s="13"/>
    </row>
    <row r="51" spans="19:19">
      <c r="S51" s="13"/>
    </row>
    <row r="52" spans="19:19">
      <c r="S52" s="13"/>
    </row>
    <row r="53" spans="19:19">
      <c r="S53" s="13"/>
    </row>
    <row r="54" spans="19:19">
      <c r="S54" s="13"/>
    </row>
    <row r="55" spans="19:19">
      <c r="S55" s="13"/>
    </row>
    <row r="56" spans="19:19">
      <c r="S56" s="13"/>
    </row>
    <row r="57" spans="19:19">
      <c r="S57" s="13"/>
    </row>
    <row r="58" spans="19:19">
      <c r="S58" s="13"/>
    </row>
    <row r="59" spans="19:19">
      <c r="S59" s="13"/>
    </row>
    <row r="60" spans="19:19">
      <c r="S60" s="13"/>
    </row>
    <row r="61" spans="19:19">
      <c r="S61" s="13"/>
    </row>
    <row r="62" spans="19:19">
      <c r="S62" s="13"/>
    </row>
    <row r="63" spans="19:19">
      <c r="S63" s="13"/>
    </row>
    <row r="64" spans="19:19">
      <c r="S64" s="13"/>
    </row>
    <row r="65" spans="19:19">
      <c r="S65" s="13"/>
    </row>
    <row r="66" spans="19:19">
      <c r="S66" s="13"/>
    </row>
    <row r="67" spans="19:19">
      <c r="S67" s="13"/>
    </row>
    <row r="68" spans="19:19">
      <c r="S68" s="13"/>
    </row>
    <row r="69" spans="19:19">
      <c r="S69" s="13"/>
    </row>
    <row r="70" spans="19:19">
      <c r="S70" s="13"/>
    </row>
    <row r="71" spans="19:19">
      <c r="S71" s="13"/>
    </row>
  </sheetData>
  <sheetProtection selectLockedCells="1"/>
  <mergeCells count="12">
    <mergeCell ref="E6:E7"/>
    <mergeCell ref="J6:J7"/>
    <mergeCell ref="G6:G7"/>
    <mergeCell ref="H6:H7"/>
    <mergeCell ref="A1:I1"/>
    <mergeCell ref="A2:I2"/>
    <mergeCell ref="A5:C5"/>
    <mergeCell ref="D6:D7"/>
    <mergeCell ref="I6:I7"/>
    <mergeCell ref="A6:A7"/>
    <mergeCell ref="C6:C7"/>
    <mergeCell ref="B6:B7"/>
  </mergeCells>
  <phoneticPr fontId="2" type="noConversion"/>
  <dataValidations count="5">
    <dataValidation type="list" allowBlank="1" showInputMessage="1" showErrorMessage="1" sqref="D4:H4">
      <formula1>Qingda_JUNIOR!$U$8:$U$25</formula1>
    </dataValidation>
    <dataValidation type="list" allowBlank="1" showInputMessage="1" showErrorMessage="1" sqref="F8:F38">
      <formula1>Qingda_JUNIOR!$AD$8:$AD$15</formula1>
    </dataValidation>
    <dataValidation type="list" allowBlank="1" showInputMessage="1" showErrorMessage="1" sqref="G8:G38">
      <formula1>Qingda_JUNIOR!$AE$8:$AE$9</formula1>
    </dataValidation>
    <dataValidation type="list" allowBlank="1" showInputMessage="1" showErrorMessage="1" sqref="H8:H38">
      <formula1>Qingda_JUNIOR!$AF$8</formula1>
    </dataValidation>
    <dataValidation type="list" allowBlank="1" showInputMessage="1" showErrorMessage="1" sqref="I8:I38">
      <formula1>Qingda_JUNIOR!$AF$9:$AF$27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11</vt:i4>
      </vt:variant>
    </vt:vector>
  </HeadingPairs>
  <TitlesOfParts>
    <vt:vector size="18" baseType="lpstr">
      <vt:lpstr>INSTRUCCIONES</vt:lpstr>
      <vt:lpstr>FEDERACION</vt:lpstr>
      <vt:lpstr>Taolu_ABSOLUTO</vt:lpstr>
      <vt:lpstr>Taolu_JUNIOR</vt:lpstr>
      <vt:lpstr>Sanda_ABSOLUTO</vt:lpstr>
      <vt:lpstr>Qingda_ABSOLUTO</vt:lpstr>
      <vt:lpstr>Qingda_JUNIOR</vt:lpstr>
      <vt:lpstr>FEDERACION!Área_de_impresión</vt:lpstr>
      <vt:lpstr>Qingda_ABSOLUTO!Área_de_impresión</vt:lpstr>
      <vt:lpstr>Qingda_JUNIOR!Área_de_impresión</vt:lpstr>
      <vt:lpstr>Sanda_ABSOLUTO!Área_de_impresión</vt:lpstr>
      <vt:lpstr>Taolu_ABSOLUTO!Área_de_impresión</vt:lpstr>
      <vt:lpstr>Taolu_JUNIOR!Área_de_impresión</vt:lpstr>
      <vt:lpstr>Qingda_ABSOLUTO!Títulos_a_imprimir</vt:lpstr>
      <vt:lpstr>Qingda_JUNIOR!Títulos_a_imprimir</vt:lpstr>
      <vt:lpstr>Sanda_ABSOLUTO!Títulos_a_imprimir</vt:lpstr>
      <vt:lpstr>Taolu_ABSOLUTO!Títulos_a_imprimir</vt:lpstr>
      <vt:lpstr>Taolu_JUNIOR!Títulos_a_imprimir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2011-12-01T09:42:54Z</cp:lastPrinted>
  <dcterms:created xsi:type="dcterms:W3CDTF">2006-09-12T12:46:56Z</dcterms:created>
  <dcterms:modified xsi:type="dcterms:W3CDTF">2015-02-26T12:23:57Z</dcterms:modified>
</cp:coreProperties>
</file>